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ukdeloitte-my.sharepoint.com/personal/darshilpatel_deloitte_co_uk/Documents/Desktop/PPL/PPL Stamps and Tickets/zzUser Request Forms/"/>
    </mc:Choice>
  </mc:AlternateContent>
  <xr:revisionPtr revIDLastSave="0" documentId="8_{9F185133-5FC9-0649-A47F-973435CBBEF8}" xr6:coauthVersionLast="47" xr6:coauthVersionMax="47" xr10:uidLastSave="{00000000-0000-0000-0000-000000000000}"/>
  <workbookProtection workbookAlgorithmName="SHA-512" workbookHashValue="rNbYEyYvmLHbcJ037m3nZ+ZP/AnZ0wb7Dt4zjvdRczHDK1aUnY8D/JSFqSFcBlM+sI7p3CTHFaRmLIhpLlyF8Q==" workbookSaltValue="S3KelXNBDENNx2MSq+Vdcw==" workbookSpinCount="100000" lockStructure="1"/>
  <bookViews>
    <workbookView xWindow="0" yWindow="500" windowWidth="23260" windowHeight="12460" xr2:uid="{7556D76F-2579-C443-A63C-87BE0032AA60}"/>
  </bookViews>
  <sheets>
    <sheet name="Company Details" sheetId="1" r:id="rId1"/>
    <sheet name="Stamps (Carrier Only)" sheetId="3" r:id="rId2"/>
    <sheet name="User Stamp Connections" sheetId="2" r:id="rId3"/>
    <sheet name="Internal Use Only" sheetId="7" r:id="rId4"/>
    <sheet name="List Reference" sheetId="4" state="veryHidden" r:id="rId5"/>
    <sheet name="Clean Stamp" sheetId="5" state="veryHidden" r:id="rId6"/>
    <sheet name="Trim Stamp" sheetId="6" state="veryHidden" r:id="rId7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7" l="1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C3" i="7"/>
  <c r="C4" i="7"/>
  <c r="C5" i="7"/>
  <c r="C6" i="7"/>
  <c r="L6" i="7" s="1"/>
  <c r="C7" i="7"/>
  <c r="C8" i="7"/>
  <c r="C9" i="7"/>
  <c r="C10" i="7"/>
  <c r="C11" i="7"/>
  <c r="C12" i="7"/>
  <c r="C13" i="7"/>
  <c r="C14" i="7"/>
  <c r="B14" i="7" s="1"/>
  <c r="C15" i="7"/>
  <c r="B15" i="7" s="1"/>
  <c r="C16" i="7"/>
  <c r="B16" i="7" s="1"/>
  <c r="C17" i="7"/>
  <c r="C18" i="7"/>
  <c r="C19" i="7"/>
  <c r="C20" i="7"/>
  <c r="C21" i="7"/>
  <c r="C22" i="7"/>
  <c r="B22" i="7" s="1"/>
  <c r="C23" i="7"/>
  <c r="B23" i="7" s="1"/>
  <c r="C24" i="7"/>
  <c r="B24" i="7" s="1"/>
  <c r="C25" i="7"/>
  <c r="C26" i="7"/>
  <c r="C27" i="7"/>
  <c r="C28" i="7"/>
  <c r="C29" i="7"/>
  <c r="C30" i="7"/>
  <c r="B30" i="7" s="1"/>
  <c r="C31" i="7"/>
  <c r="B31" i="7" s="1"/>
  <c r="C32" i="7"/>
  <c r="B32" i="7" s="1"/>
  <c r="C33" i="7"/>
  <c r="C34" i="7"/>
  <c r="C35" i="7"/>
  <c r="C36" i="7"/>
  <c r="C37" i="7"/>
  <c r="C38" i="7"/>
  <c r="B38" i="7" s="1"/>
  <c r="C39" i="7"/>
  <c r="B39" i="7" s="1"/>
  <c r="C40" i="7"/>
  <c r="B40" i="7" s="1"/>
  <c r="C41" i="7"/>
  <c r="C42" i="7"/>
  <c r="C43" i="7"/>
  <c r="C44" i="7"/>
  <c r="C45" i="7"/>
  <c r="C46" i="7"/>
  <c r="B46" i="7" s="1"/>
  <c r="C47" i="7"/>
  <c r="B47" i="7" s="1"/>
  <c r="C48" i="7"/>
  <c r="B48" i="7" s="1"/>
  <c r="C49" i="7"/>
  <c r="C50" i="7"/>
  <c r="C51" i="7"/>
  <c r="C52" i="7"/>
  <c r="C53" i="7"/>
  <c r="C54" i="7"/>
  <c r="B54" i="7" s="1"/>
  <c r="C55" i="7"/>
  <c r="B55" i="7" s="1"/>
  <c r="C56" i="7"/>
  <c r="B56" i="7" s="1"/>
  <c r="C57" i="7"/>
  <c r="C58" i="7"/>
  <c r="C59" i="7"/>
  <c r="C60" i="7"/>
  <c r="C61" i="7"/>
  <c r="C62" i="7"/>
  <c r="B62" i="7" s="1"/>
  <c r="C63" i="7"/>
  <c r="B63" i="7" s="1"/>
  <c r="C64" i="7"/>
  <c r="B64" i="7" s="1"/>
  <c r="C65" i="7"/>
  <c r="C66" i="7"/>
  <c r="C67" i="7"/>
  <c r="C68" i="7"/>
  <c r="C69" i="7"/>
  <c r="C70" i="7"/>
  <c r="B70" i="7" s="1"/>
  <c r="C71" i="7"/>
  <c r="B71" i="7" s="1"/>
  <c r="C72" i="7"/>
  <c r="B72" i="7" s="1"/>
  <c r="C73" i="7"/>
  <c r="C74" i="7"/>
  <c r="C75" i="7"/>
  <c r="C76" i="7"/>
  <c r="C77" i="7"/>
  <c r="C78" i="7"/>
  <c r="B78" i="7" s="1"/>
  <c r="C79" i="7"/>
  <c r="B79" i="7" s="1"/>
  <c r="C80" i="7"/>
  <c r="B80" i="7" s="1"/>
  <c r="C81" i="7"/>
  <c r="C82" i="7"/>
  <c r="C83" i="7"/>
  <c r="C84" i="7"/>
  <c r="C85" i="7"/>
  <c r="C86" i="7"/>
  <c r="B86" i="7" s="1"/>
  <c r="C87" i="7"/>
  <c r="B87" i="7" s="1"/>
  <c r="C88" i="7"/>
  <c r="B88" i="7" s="1"/>
  <c r="C89" i="7"/>
  <c r="C90" i="7"/>
  <c r="C91" i="7"/>
  <c r="C92" i="7"/>
  <c r="C93" i="7"/>
  <c r="C94" i="7"/>
  <c r="B94" i="7" s="1"/>
  <c r="C95" i="7"/>
  <c r="B95" i="7" s="1"/>
  <c r="C96" i="7"/>
  <c r="B96" i="7" s="1"/>
  <c r="C97" i="7"/>
  <c r="C98" i="7"/>
  <c r="C99" i="7"/>
  <c r="C100" i="7"/>
  <c r="C101" i="7"/>
  <c r="C102" i="7"/>
  <c r="B102" i="7" s="1"/>
  <c r="C103" i="7"/>
  <c r="B103" i="7" s="1"/>
  <c r="C104" i="7"/>
  <c r="B104" i="7" s="1"/>
  <c r="C105" i="7"/>
  <c r="C106" i="7"/>
  <c r="C107" i="7"/>
  <c r="C108" i="7"/>
  <c r="C109" i="7"/>
  <c r="C110" i="7"/>
  <c r="B110" i="7" s="1"/>
  <c r="C111" i="7"/>
  <c r="B111" i="7" s="1"/>
  <c r="C112" i="7"/>
  <c r="B112" i="7" s="1"/>
  <c r="C113" i="7"/>
  <c r="C114" i="7"/>
  <c r="C115" i="7"/>
  <c r="C116" i="7"/>
  <c r="C117" i="7"/>
  <c r="C118" i="7"/>
  <c r="B118" i="7" s="1"/>
  <c r="C119" i="7"/>
  <c r="B119" i="7" s="1"/>
  <c r="C120" i="7"/>
  <c r="B120" i="7" s="1"/>
  <c r="C121" i="7"/>
  <c r="C122" i="7"/>
  <c r="C123" i="7"/>
  <c r="C124" i="7"/>
  <c r="C125" i="7"/>
  <c r="C126" i="7"/>
  <c r="B126" i="7" s="1"/>
  <c r="C127" i="7"/>
  <c r="B127" i="7" s="1"/>
  <c r="C128" i="7"/>
  <c r="B128" i="7" s="1"/>
  <c r="C129" i="7"/>
  <c r="C130" i="7"/>
  <c r="C131" i="7"/>
  <c r="C132" i="7"/>
  <c r="C133" i="7"/>
  <c r="C134" i="7"/>
  <c r="B134" i="7" s="1"/>
  <c r="C135" i="7"/>
  <c r="B135" i="7" s="1"/>
  <c r="C136" i="7"/>
  <c r="B136" i="7" s="1"/>
  <c r="C137" i="7"/>
  <c r="C138" i="7"/>
  <c r="C139" i="7"/>
  <c r="C140" i="7"/>
  <c r="C141" i="7"/>
  <c r="C142" i="7"/>
  <c r="B142" i="7" s="1"/>
  <c r="C143" i="7"/>
  <c r="B143" i="7" s="1"/>
  <c r="C144" i="7"/>
  <c r="B144" i="7" s="1"/>
  <c r="C145" i="7"/>
  <c r="C146" i="7"/>
  <c r="C147" i="7"/>
  <c r="C148" i="7"/>
  <c r="C149" i="7"/>
  <c r="L149" i="7" s="1"/>
  <c r="C150" i="7"/>
  <c r="B150" i="7" s="1"/>
  <c r="C151" i="7"/>
  <c r="B151" i="7" s="1"/>
  <c r="C152" i="7"/>
  <c r="B152" i="7" s="1"/>
  <c r="C153" i="7"/>
  <c r="C154" i="7"/>
  <c r="C155" i="7"/>
  <c r="C156" i="7"/>
  <c r="C157" i="7"/>
  <c r="L157" i="7" s="1"/>
  <c r="C158" i="7"/>
  <c r="B158" i="7" s="1"/>
  <c r="C159" i="7"/>
  <c r="B159" i="7" s="1"/>
  <c r="C160" i="7"/>
  <c r="B160" i="7" s="1"/>
  <c r="C161" i="7"/>
  <c r="C162" i="7"/>
  <c r="C163" i="7"/>
  <c r="C164" i="7"/>
  <c r="C165" i="7"/>
  <c r="L165" i="7" s="1"/>
  <c r="C166" i="7"/>
  <c r="B166" i="7" s="1"/>
  <c r="C167" i="7"/>
  <c r="B167" i="7" s="1"/>
  <c r="C168" i="7"/>
  <c r="B168" i="7" s="1"/>
  <c r="C169" i="7"/>
  <c r="C170" i="7"/>
  <c r="C171" i="7"/>
  <c r="C172" i="7"/>
  <c r="C173" i="7"/>
  <c r="L173" i="7" s="1"/>
  <c r="C174" i="7"/>
  <c r="B174" i="7" s="1"/>
  <c r="C175" i="7"/>
  <c r="B175" i="7" s="1"/>
  <c r="C176" i="7"/>
  <c r="B176" i="7" s="1"/>
  <c r="C177" i="7"/>
  <c r="C178" i="7"/>
  <c r="C179" i="7"/>
  <c r="C180" i="7"/>
  <c r="C181" i="7"/>
  <c r="L181" i="7" s="1"/>
  <c r="C182" i="7"/>
  <c r="B182" i="7" s="1"/>
  <c r="C183" i="7"/>
  <c r="B183" i="7" s="1"/>
  <c r="C184" i="7"/>
  <c r="B184" i="7" s="1"/>
  <c r="C185" i="7"/>
  <c r="C186" i="7"/>
  <c r="C187" i="7"/>
  <c r="C188" i="7"/>
  <c r="C189" i="7"/>
  <c r="L189" i="7" s="1"/>
  <c r="C190" i="7"/>
  <c r="B190" i="7" s="1"/>
  <c r="C191" i="7"/>
  <c r="B191" i="7" s="1"/>
  <c r="C192" i="7"/>
  <c r="B192" i="7" s="1"/>
  <c r="C193" i="7"/>
  <c r="C194" i="7"/>
  <c r="C195" i="7"/>
  <c r="C196" i="7"/>
  <c r="C197" i="7"/>
  <c r="L197" i="7" s="1"/>
  <c r="C198" i="7"/>
  <c r="B198" i="7" s="1"/>
  <c r="C199" i="7"/>
  <c r="B199" i="7" s="1"/>
  <c r="C200" i="7"/>
  <c r="B200" i="7" s="1"/>
  <c r="C2" i="7"/>
  <c r="L3" i="7"/>
  <c r="L4" i="7"/>
  <c r="L5" i="7"/>
  <c r="L7" i="7"/>
  <c r="L8" i="7"/>
  <c r="L9" i="7"/>
  <c r="L10" i="7"/>
  <c r="L11" i="7"/>
  <c r="L12" i="7"/>
  <c r="L13" i="7"/>
  <c r="L15" i="7"/>
  <c r="L16" i="7"/>
  <c r="L17" i="7"/>
  <c r="L18" i="7"/>
  <c r="L19" i="7"/>
  <c r="L20" i="7"/>
  <c r="L21" i="7"/>
  <c r="L23" i="7"/>
  <c r="L24" i="7"/>
  <c r="L25" i="7"/>
  <c r="L26" i="7"/>
  <c r="L27" i="7"/>
  <c r="L28" i="7"/>
  <c r="L29" i="7"/>
  <c r="L31" i="7"/>
  <c r="L32" i="7"/>
  <c r="L33" i="7"/>
  <c r="L34" i="7"/>
  <c r="L35" i="7"/>
  <c r="L36" i="7"/>
  <c r="L37" i="7"/>
  <c r="L39" i="7"/>
  <c r="L40" i="7"/>
  <c r="L41" i="7"/>
  <c r="L42" i="7"/>
  <c r="L43" i="7"/>
  <c r="L44" i="7"/>
  <c r="L45" i="7"/>
  <c r="L47" i="7"/>
  <c r="L48" i="7"/>
  <c r="L49" i="7"/>
  <c r="L50" i="7"/>
  <c r="L51" i="7"/>
  <c r="L52" i="7"/>
  <c r="L53" i="7"/>
  <c r="L55" i="7"/>
  <c r="L56" i="7"/>
  <c r="L57" i="7"/>
  <c r="L58" i="7"/>
  <c r="L59" i="7"/>
  <c r="L60" i="7"/>
  <c r="L61" i="7"/>
  <c r="L63" i="7"/>
  <c r="L64" i="7"/>
  <c r="L65" i="7"/>
  <c r="L66" i="7"/>
  <c r="L67" i="7"/>
  <c r="L68" i="7"/>
  <c r="L69" i="7"/>
  <c r="L71" i="7"/>
  <c r="L72" i="7"/>
  <c r="L73" i="7"/>
  <c r="L74" i="7"/>
  <c r="L75" i="7"/>
  <c r="L76" i="7"/>
  <c r="L77" i="7"/>
  <c r="L79" i="7"/>
  <c r="L80" i="7"/>
  <c r="L81" i="7"/>
  <c r="L82" i="7"/>
  <c r="L83" i="7"/>
  <c r="L84" i="7"/>
  <c r="L85" i="7"/>
  <c r="L87" i="7"/>
  <c r="L88" i="7"/>
  <c r="L89" i="7"/>
  <c r="L90" i="7"/>
  <c r="L91" i="7"/>
  <c r="L92" i="7"/>
  <c r="L93" i="7"/>
  <c r="L95" i="7"/>
  <c r="L96" i="7"/>
  <c r="L97" i="7"/>
  <c r="L98" i="7"/>
  <c r="L99" i="7"/>
  <c r="L100" i="7"/>
  <c r="L101" i="7"/>
  <c r="L103" i="7"/>
  <c r="L104" i="7"/>
  <c r="L105" i="7"/>
  <c r="L106" i="7"/>
  <c r="L107" i="7"/>
  <c r="L108" i="7"/>
  <c r="L109" i="7"/>
  <c r="L111" i="7"/>
  <c r="L112" i="7"/>
  <c r="L113" i="7"/>
  <c r="L114" i="7"/>
  <c r="L115" i="7"/>
  <c r="L116" i="7"/>
  <c r="L117" i="7"/>
  <c r="L119" i="7"/>
  <c r="L120" i="7"/>
  <c r="L121" i="7"/>
  <c r="L122" i="7"/>
  <c r="L123" i="7"/>
  <c r="L124" i="7"/>
  <c r="L125" i="7"/>
  <c r="L127" i="7"/>
  <c r="L128" i="7"/>
  <c r="L129" i="7"/>
  <c r="L130" i="7"/>
  <c r="L131" i="7"/>
  <c r="L132" i="7"/>
  <c r="L133" i="7"/>
  <c r="L135" i="7"/>
  <c r="L136" i="7"/>
  <c r="L137" i="7"/>
  <c r="L138" i="7"/>
  <c r="L139" i="7"/>
  <c r="L140" i="7"/>
  <c r="L141" i="7"/>
  <c r="L143" i="7"/>
  <c r="L144" i="7"/>
  <c r="L145" i="7"/>
  <c r="L146" i="7"/>
  <c r="L147" i="7"/>
  <c r="L148" i="7"/>
  <c r="L151" i="7"/>
  <c r="L152" i="7"/>
  <c r="L153" i="7"/>
  <c r="L154" i="7"/>
  <c r="L155" i="7"/>
  <c r="L156" i="7"/>
  <c r="L159" i="7"/>
  <c r="L160" i="7"/>
  <c r="L161" i="7"/>
  <c r="L162" i="7"/>
  <c r="L163" i="7"/>
  <c r="L164" i="7"/>
  <c r="L167" i="7"/>
  <c r="L168" i="7"/>
  <c r="L169" i="7"/>
  <c r="L170" i="7"/>
  <c r="L171" i="7"/>
  <c r="L172" i="7"/>
  <c r="L175" i="7"/>
  <c r="L176" i="7"/>
  <c r="L177" i="7"/>
  <c r="L178" i="7"/>
  <c r="L179" i="7"/>
  <c r="L180" i="7"/>
  <c r="L183" i="7"/>
  <c r="L184" i="7"/>
  <c r="L185" i="7"/>
  <c r="L186" i="7"/>
  <c r="L187" i="7"/>
  <c r="L188" i="7"/>
  <c r="L191" i="7"/>
  <c r="L192" i="7"/>
  <c r="L193" i="7"/>
  <c r="L194" i="7"/>
  <c r="L195" i="7"/>
  <c r="L196" i="7"/>
  <c r="L199" i="7"/>
  <c r="L200" i="7"/>
  <c r="L2" i="7"/>
  <c r="B12" i="7"/>
  <c r="B13" i="7"/>
  <c r="B17" i="7"/>
  <c r="B18" i="7"/>
  <c r="B19" i="7"/>
  <c r="B20" i="7"/>
  <c r="B21" i="7"/>
  <c r="B25" i="7"/>
  <c r="B26" i="7"/>
  <c r="B27" i="7"/>
  <c r="B28" i="7"/>
  <c r="B29" i="7"/>
  <c r="B33" i="7"/>
  <c r="B34" i="7"/>
  <c r="B35" i="7"/>
  <c r="B36" i="7"/>
  <c r="B37" i="7"/>
  <c r="B41" i="7"/>
  <c r="B42" i="7"/>
  <c r="B43" i="7"/>
  <c r="B44" i="7"/>
  <c r="B45" i="7"/>
  <c r="B49" i="7"/>
  <c r="B50" i="7"/>
  <c r="B51" i="7"/>
  <c r="B52" i="7"/>
  <c r="B53" i="7"/>
  <c r="B57" i="7"/>
  <c r="B58" i="7"/>
  <c r="B59" i="7"/>
  <c r="B60" i="7"/>
  <c r="B61" i="7"/>
  <c r="B65" i="7"/>
  <c r="B66" i="7"/>
  <c r="B67" i="7"/>
  <c r="B68" i="7"/>
  <c r="B69" i="7"/>
  <c r="B73" i="7"/>
  <c r="B74" i="7"/>
  <c r="B75" i="7"/>
  <c r="B76" i="7"/>
  <c r="B77" i="7"/>
  <c r="B81" i="7"/>
  <c r="B82" i="7"/>
  <c r="B83" i="7"/>
  <c r="B84" i="7"/>
  <c r="B85" i="7"/>
  <c r="B89" i="7"/>
  <c r="B90" i="7"/>
  <c r="B91" i="7"/>
  <c r="B92" i="7"/>
  <c r="B93" i="7"/>
  <c r="B97" i="7"/>
  <c r="B98" i="7"/>
  <c r="B99" i="7"/>
  <c r="B100" i="7"/>
  <c r="B101" i="7"/>
  <c r="B105" i="7"/>
  <c r="B106" i="7"/>
  <c r="B107" i="7"/>
  <c r="B108" i="7"/>
  <c r="B109" i="7"/>
  <c r="B113" i="7"/>
  <c r="B114" i="7"/>
  <c r="B115" i="7"/>
  <c r="B116" i="7"/>
  <c r="B117" i="7"/>
  <c r="B121" i="7"/>
  <c r="B122" i="7"/>
  <c r="B123" i="7"/>
  <c r="B124" i="7"/>
  <c r="B125" i="7"/>
  <c r="B129" i="7"/>
  <c r="B130" i="7"/>
  <c r="B131" i="7"/>
  <c r="B132" i="7"/>
  <c r="B133" i="7"/>
  <c r="B137" i="7"/>
  <c r="B138" i="7"/>
  <c r="B139" i="7"/>
  <c r="B140" i="7"/>
  <c r="B141" i="7"/>
  <c r="B145" i="7"/>
  <c r="B146" i="7"/>
  <c r="B147" i="7"/>
  <c r="B148" i="7"/>
  <c r="B149" i="7"/>
  <c r="B153" i="7"/>
  <c r="B154" i="7"/>
  <c r="B155" i="7"/>
  <c r="B156" i="7"/>
  <c r="B157" i="7"/>
  <c r="B161" i="7"/>
  <c r="B162" i="7"/>
  <c r="B163" i="7"/>
  <c r="B164" i="7"/>
  <c r="B165" i="7"/>
  <c r="B169" i="7"/>
  <c r="B170" i="7"/>
  <c r="B171" i="7"/>
  <c r="B172" i="7"/>
  <c r="B173" i="7"/>
  <c r="B177" i="7"/>
  <c r="B178" i="7"/>
  <c r="B179" i="7"/>
  <c r="B180" i="7"/>
  <c r="B181" i="7"/>
  <c r="B185" i="7"/>
  <c r="B186" i="7"/>
  <c r="B187" i="7"/>
  <c r="B188" i="7"/>
  <c r="B189" i="7"/>
  <c r="B193" i="7"/>
  <c r="B194" i="7"/>
  <c r="B195" i="7"/>
  <c r="B196" i="7"/>
  <c r="B197" i="7"/>
  <c r="D12" i="7"/>
  <c r="D13" i="7"/>
  <c r="M13" i="7" s="1"/>
  <c r="D14" i="7"/>
  <c r="D15" i="7"/>
  <c r="M15" i="7" s="1"/>
  <c r="D16" i="7"/>
  <c r="M16" i="7" s="1"/>
  <c r="D17" i="7"/>
  <c r="D18" i="7"/>
  <c r="M18" i="7" s="1"/>
  <c r="D19" i="7"/>
  <c r="D20" i="7"/>
  <c r="D21" i="7"/>
  <c r="D22" i="7"/>
  <c r="D23" i="7"/>
  <c r="D24" i="7"/>
  <c r="M24" i="7" s="1"/>
  <c r="D25" i="7"/>
  <c r="D26" i="7"/>
  <c r="M26" i="7" s="1"/>
  <c r="D27" i="7"/>
  <c r="D28" i="7"/>
  <c r="D29" i="7"/>
  <c r="M29" i="7" s="1"/>
  <c r="D30" i="7"/>
  <c r="D31" i="7"/>
  <c r="M31" i="7" s="1"/>
  <c r="D32" i="7"/>
  <c r="M32" i="7" s="1"/>
  <c r="D33" i="7"/>
  <c r="D34" i="7"/>
  <c r="M34" i="7" s="1"/>
  <c r="D35" i="7"/>
  <c r="D36" i="7"/>
  <c r="D37" i="7"/>
  <c r="M37" i="7" s="1"/>
  <c r="D38" i="7"/>
  <c r="D39" i="7"/>
  <c r="D40" i="7"/>
  <c r="M40" i="7" s="1"/>
  <c r="D41" i="7"/>
  <c r="D42" i="7"/>
  <c r="M42" i="7" s="1"/>
  <c r="D43" i="7"/>
  <c r="D44" i="7"/>
  <c r="D45" i="7"/>
  <c r="M45" i="7" s="1"/>
  <c r="D46" i="7"/>
  <c r="D47" i="7"/>
  <c r="M47" i="7" s="1"/>
  <c r="D48" i="7"/>
  <c r="M48" i="7" s="1"/>
  <c r="D49" i="7"/>
  <c r="D50" i="7"/>
  <c r="M50" i="7" s="1"/>
  <c r="D51" i="7"/>
  <c r="D52" i="7"/>
  <c r="D53" i="7"/>
  <c r="M53" i="7" s="1"/>
  <c r="D54" i="7"/>
  <c r="D55" i="7"/>
  <c r="M55" i="7" s="1"/>
  <c r="D56" i="7"/>
  <c r="M56" i="7" s="1"/>
  <c r="D57" i="7"/>
  <c r="D58" i="7"/>
  <c r="M58" i="7" s="1"/>
  <c r="D59" i="7"/>
  <c r="D60" i="7"/>
  <c r="D61" i="7"/>
  <c r="M61" i="7" s="1"/>
  <c r="D62" i="7"/>
  <c r="D63" i="7"/>
  <c r="D64" i="7"/>
  <c r="M64" i="7" s="1"/>
  <c r="D65" i="7"/>
  <c r="D66" i="7"/>
  <c r="M66" i="7" s="1"/>
  <c r="D67" i="7"/>
  <c r="D68" i="7"/>
  <c r="D69" i="7"/>
  <c r="M69" i="7" s="1"/>
  <c r="D70" i="7"/>
  <c r="D71" i="7"/>
  <c r="M71" i="7" s="1"/>
  <c r="D72" i="7"/>
  <c r="M72" i="7" s="1"/>
  <c r="D73" i="7"/>
  <c r="D74" i="7"/>
  <c r="M74" i="7" s="1"/>
  <c r="D75" i="7"/>
  <c r="D76" i="7"/>
  <c r="D77" i="7"/>
  <c r="M77" i="7" s="1"/>
  <c r="D78" i="7"/>
  <c r="D79" i="7"/>
  <c r="D80" i="7"/>
  <c r="M80" i="7" s="1"/>
  <c r="D81" i="7"/>
  <c r="D82" i="7"/>
  <c r="M82" i="7" s="1"/>
  <c r="D83" i="7"/>
  <c r="D84" i="7"/>
  <c r="D85" i="7"/>
  <c r="M85" i="7" s="1"/>
  <c r="D86" i="7"/>
  <c r="D87" i="7"/>
  <c r="M87" i="7" s="1"/>
  <c r="D88" i="7"/>
  <c r="M88" i="7" s="1"/>
  <c r="D89" i="7"/>
  <c r="D90" i="7"/>
  <c r="M90" i="7" s="1"/>
  <c r="D91" i="7"/>
  <c r="D92" i="7"/>
  <c r="D93" i="7"/>
  <c r="M93" i="7" s="1"/>
  <c r="D94" i="7"/>
  <c r="D95" i="7"/>
  <c r="D96" i="7"/>
  <c r="M96" i="7" s="1"/>
  <c r="D97" i="7"/>
  <c r="D98" i="7"/>
  <c r="M98" i="7" s="1"/>
  <c r="D99" i="7"/>
  <c r="D100" i="7"/>
  <c r="D101" i="7"/>
  <c r="D102" i="7"/>
  <c r="D103" i="7"/>
  <c r="M103" i="7" s="1"/>
  <c r="D104" i="7"/>
  <c r="M104" i="7" s="1"/>
  <c r="D105" i="7"/>
  <c r="D106" i="7"/>
  <c r="D107" i="7"/>
  <c r="D108" i="7"/>
  <c r="D109" i="7"/>
  <c r="D110" i="7"/>
  <c r="D111" i="7"/>
  <c r="M111" i="7" s="1"/>
  <c r="D112" i="7"/>
  <c r="M112" i="7" s="1"/>
  <c r="D113" i="7"/>
  <c r="D114" i="7"/>
  <c r="M114" i="7" s="1"/>
  <c r="D115" i="7"/>
  <c r="D116" i="7"/>
  <c r="D117" i="7"/>
  <c r="D118" i="7"/>
  <c r="D119" i="7"/>
  <c r="M119" i="7" s="1"/>
  <c r="D120" i="7"/>
  <c r="M120" i="7" s="1"/>
  <c r="D121" i="7"/>
  <c r="D122" i="7"/>
  <c r="M122" i="7" s="1"/>
  <c r="D123" i="7"/>
  <c r="D124" i="7"/>
  <c r="D125" i="7"/>
  <c r="D126" i="7"/>
  <c r="D127" i="7"/>
  <c r="M127" i="7" s="1"/>
  <c r="D128" i="7"/>
  <c r="M128" i="7" s="1"/>
  <c r="D129" i="7"/>
  <c r="D130" i="7"/>
  <c r="D131" i="7"/>
  <c r="D132" i="7"/>
  <c r="D133" i="7"/>
  <c r="D134" i="7"/>
  <c r="D135" i="7"/>
  <c r="M135" i="7" s="1"/>
  <c r="D136" i="7"/>
  <c r="M136" i="7" s="1"/>
  <c r="D137" i="7"/>
  <c r="D138" i="7"/>
  <c r="M138" i="7" s="1"/>
  <c r="D139" i="7"/>
  <c r="D140" i="7"/>
  <c r="D141" i="7"/>
  <c r="D142" i="7"/>
  <c r="D143" i="7"/>
  <c r="D144" i="7"/>
  <c r="M144" i="7" s="1"/>
  <c r="D145" i="7"/>
  <c r="D146" i="7"/>
  <c r="M146" i="7" s="1"/>
  <c r="D147" i="7"/>
  <c r="D148" i="7"/>
  <c r="D149" i="7"/>
  <c r="D150" i="7"/>
  <c r="D151" i="7"/>
  <c r="M151" i="7" s="1"/>
  <c r="D152" i="7"/>
  <c r="M152" i="7" s="1"/>
  <c r="D153" i="7"/>
  <c r="D154" i="7"/>
  <c r="M154" i="7" s="1"/>
  <c r="D155" i="7"/>
  <c r="D156" i="7"/>
  <c r="D157" i="7"/>
  <c r="D158" i="7"/>
  <c r="D159" i="7"/>
  <c r="M159" i="7" s="1"/>
  <c r="D160" i="7"/>
  <c r="M160" i="7" s="1"/>
  <c r="D161" i="7"/>
  <c r="D162" i="7"/>
  <c r="M162" i="7" s="1"/>
  <c r="D163" i="7"/>
  <c r="D164" i="7"/>
  <c r="D165" i="7"/>
  <c r="D166" i="7"/>
  <c r="D167" i="7"/>
  <c r="M167" i="7" s="1"/>
  <c r="D168" i="7"/>
  <c r="M168" i="7" s="1"/>
  <c r="D169" i="7"/>
  <c r="D170" i="7"/>
  <c r="D171" i="7"/>
  <c r="D172" i="7"/>
  <c r="D173" i="7"/>
  <c r="D174" i="7"/>
  <c r="D175" i="7"/>
  <c r="M175" i="7" s="1"/>
  <c r="D176" i="7"/>
  <c r="M176" i="7" s="1"/>
  <c r="D177" i="7"/>
  <c r="D178" i="7"/>
  <c r="M178" i="7" s="1"/>
  <c r="D179" i="7"/>
  <c r="D180" i="7"/>
  <c r="D181" i="7"/>
  <c r="D182" i="7"/>
  <c r="D183" i="7"/>
  <c r="M183" i="7" s="1"/>
  <c r="D184" i="7"/>
  <c r="M184" i="7" s="1"/>
  <c r="D185" i="7"/>
  <c r="M185" i="7" s="1"/>
  <c r="D186" i="7"/>
  <c r="M186" i="7" s="1"/>
  <c r="D187" i="7"/>
  <c r="D188" i="7"/>
  <c r="D189" i="7"/>
  <c r="M189" i="7" s="1"/>
  <c r="D190" i="7"/>
  <c r="D191" i="7"/>
  <c r="M191" i="7" s="1"/>
  <c r="D192" i="7"/>
  <c r="M192" i="7" s="1"/>
  <c r="D193" i="7"/>
  <c r="M193" i="7" s="1"/>
  <c r="D194" i="7"/>
  <c r="M194" i="7" s="1"/>
  <c r="D195" i="7"/>
  <c r="D196" i="7"/>
  <c r="D197" i="7"/>
  <c r="M197" i="7" s="1"/>
  <c r="D198" i="7"/>
  <c r="D199" i="7"/>
  <c r="M199" i="7" s="1"/>
  <c r="D200" i="7"/>
  <c r="M200" i="7" s="1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H12" i="7"/>
  <c r="R12" i="7" s="1"/>
  <c r="H13" i="7"/>
  <c r="Q13" i="7" s="1"/>
  <c r="H14" i="7"/>
  <c r="R14" i="7" s="1"/>
  <c r="H15" i="7"/>
  <c r="H16" i="7"/>
  <c r="R16" i="7" s="1"/>
  <c r="H17" i="7"/>
  <c r="Q17" i="7" s="1"/>
  <c r="H18" i="7"/>
  <c r="H19" i="7"/>
  <c r="Q19" i="7" s="1"/>
  <c r="H20" i="7"/>
  <c r="R20" i="7" s="1"/>
  <c r="H21" i="7"/>
  <c r="H22" i="7"/>
  <c r="Q22" i="7" s="1"/>
  <c r="H23" i="7"/>
  <c r="H24" i="7"/>
  <c r="Q24" i="7" s="1"/>
  <c r="H25" i="7"/>
  <c r="Q25" i="7" s="1"/>
  <c r="H26" i="7"/>
  <c r="H27" i="7"/>
  <c r="Q27" i="7" s="1"/>
  <c r="H28" i="7"/>
  <c r="R28" i="7" s="1"/>
  <c r="H29" i="7"/>
  <c r="H30" i="7"/>
  <c r="R30" i="7" s="1"/>
  <c r="H31" i="7"/>
  <c r="H32" i="7"/>
  <c r="R32" i="7" s="1"/>
  <c r="H33" i="7"/>
  <c r="R33" i="7" s="1"/>
  <c r="H34" i="7"/>
  <c r="H35" i="7"/>
  <c r="Q35" i="7" s="1"/>
  <c r="H36" i="7"/>
  <c r="Q36" i="7" s="1"/>
  <c r="H37" i="7"/>
  <c r="H38" i="7"/>
  <c r="Q38" i="7" s="1"/>
  <c r="H39" i="7"/>
  <c r="H40" i="7"/>
  <c r="R40" i="7" s="1"/>
  <c r="H41" i="7"/>
  <c r="R41" i="7" s="1"/>
  <c r="H42" i="7"/>
  <c r="H43" i="7"/>
  <c r="Q43" i="7" s="1"/>
  <c r="H44" i="7"/>
  <c r="R44" i="7" s="1"/>
  <c r="H45" i="7"/>
  <c r="H46" i="7"/>
  <c r="Q46" i="7" s="1"/>
  <c r="H47" i="7"/>
  <c r="H48" i="7"/>
  <c r="R48" i="7" s="1"/>
  <c r="H49" i="7"/>
  <c r="R49" i="7" s="1"/>
  <c r="H50" i="7"/>
  <c r="H51" i="7"/>
  <c r="Q51" i="7" s="1"/>
  <c r="H52" i="7"/>
  <c r="Q52" i="7" s="1"/>
  <c r="H53" i="7"/>
  <c r="H54" i="7"/>
  <c r="Q54" i="7" s="1"/>
  <c r="H55" i="7"/>
  <c r="H56" i="7"/>
  <c r="Q56" i="7" s="1"/>
  <c r="H57" i="7"/>
  <c r="R57" i="7" s="1"/>
  <c r="H58" i="7"/>
  <c r="H59" i="7"/>
  <c r="Q59" i="7" s="1"/>
  <c r="H60" i="7"/>
  <c r="R60" i="7" s="1"/>
  <c r="H61" i="7"/>
  <c r="H62" i="7"/>
  <c r="R62" i="7" s="1"/>
  <c r="H63" i="7"/>
  <c r="H64" i="7"/>
  <c r="R64" i="7" s="1"/>
  <c r="H65" i="7"/>
  <c r="R65" i="7" s="1"/>
  <c r="H66" i="7"/>
  <c r="H67" i="7"/>
  <c r="Q67" i="7" s="1"/>
  <c r="H68" i="7"/>
  <c r="Q68" i="7" s="1"/>
  <c r="H69" i="7"/>
  <c r="Q69" i="7" s="1"/>
  <c r="H70" i="7"/>
  <c r="Q70" i="7" s="1"/>
  <c r="H71" i="7"/>
  <c r="H72" i="7"/>
  <c r="Q72" i="7" s="1"/>
  <c r="H73" i="7"/>
  <c r="Q73" i="7" s="1"/>
  <c r="H74" i="7"/>
  <c r="H75" i="7"/>
  <c r="Q75" i="7" s="1"/>
  <c r="H76" i="7"/>
  <c r="R76" i="7" s="1"/>
  <c r="H77" i="7"/>
  <c r="Q77" i="7" s="1"/>
  <c r="H78" i="7"/>
  <c r="Q78" i="7" s="1"/>
  <c r="H79" i="7"/>
  <c r="H80" i="7"/>
  <c r="Q80" i="7" s="1"/>
  <c r="H81" i="7"/>
  <c r="R81" i="7" s="1"/>
  <c r="H82" i="7"/>
  <c r="H83" i="7"/>
  <c r="Q83" i="7" s="1"/>
  <c r="H84" i="7"/>
  <c r="H85" i="7"/>
  <c r="Q85" i="7" s="1"/>
  <c r="H86" i="7"/>
  <c r="Q86" i="7" s="1"/>
  <c r="H87" i="7"/>
  <c r="H88" i="7"/>
  <c r="Q88" i="7" s="1"/>
  <c r="H89" i="7"/>
  <c r="R89" i="7" s="1"/>
  <c r="H90" i="7"/>
  <c r="H91" i="7"/>
  <c r="Q91" i="7" s="1"/>
  <c r="H92" i="7"/>
  <c r="Q92" i="7" s="1"/>
  <c r="H93" i="7"/>
  <c r="H94" i="7"/>
  <c r="R94" i="7" s="1"/>
  <c r="H95" i="7"/>
  <c r="H96" i="7"/>
  <c r="Q96" i="7" s="1"/>
  <c r="H97" i="7"/>
  <c r="R97" i="7" s="1"/>
  <c r="H98" i="7"/>
  <c r="H99" i="7"/>
  <c r="Q99" i="7" s="1"/>
  <c r="H100" i="7"/>
  <c r="H101" i="7"/>
  <c r="H102" i="7"/>
  <c r="Q102" i="7" s="1"/>
  <c r="H103" i="7"/>
  <c r="H104" i="7"/>
  <c r="H105" i="7"/>
  <c r="R105" i="7" s="1"/>
  <c r="H106" i="7"/>
  <c r="H107" i="7"/>
  <c r="Q107" i="7" s="1"/>
  <c r="H108" i="7"/>
  <c r="Q108" i="7" s="1"/>
  <c r="H109" i="7"/>
  <c r="H110" i="7"/>
  <c r="Q110" i="7" s="1"/>
  <c r="H111" i="7"/>
  <c r="H112" i="7"/>
  <c r="Q112" i="7" s="1"/>
  <c r="H113" i="7"/>
  <c r="Q113" i="7" s="1"/>
  <c r="H114" i="7"/>
  <c r="H115" i="7"/>
  <c r="Q115" i="7" s="1"/>
  <c r="H116" i="7"/>
  <c r="R116" i="7" s="1"/>
  <c r="H117" i="7"/>
  <c r="H118" i="7"/>
  <c r="Q118" i="7" s="1"/>
  <c r="H119" i="7"/>
  <c r="H120" i="7"/>
  <c r="R120" i="7" s="1"/>
  <c r="H121" i="7"/>
  <c r="R121" i="7" s="1"/>
  <c r="H122" i="7"/>
  <c r="H123" i="7"/>
  <c r="Q123" i="7" s="1"/>
  <c r="H124" i="7"/>
  <c r="Q124" i="7" s="1"/>
  <c r="H125" i="7"/>
  <c r="Q125" i="7" s="1"/>
  <c r="H126" i="7"/>
  <c r="Q126" i="7" s="1"/>
  <c r="H127" i="7"/>
  <c r="H128" i="7"/>
  <c r="Q128" i="7" s="1"/>
  <c r="H129" i="7"/>
  <c r="R129" i="7" s="1"/>
  <c r="H130" i="7"/>
  <c r="H131" i="7"/>
  <c r="Q131" i="7" s="1"/>
  <c r="H132" i="7"/>
  <c r="H133" i="7"/>
  <c r="Q133" i="7" s="1"/>
  <c r="H134" i="7"/>
  <c r="Q134" i="7" s="1"/>
  <c r="H135" i="7"/>
  <c r="H136" i="7"/>
  <c r="Q136" i="7" s="1"/>
  <c r="H137" i="7"/>
  <c r="R137" i="7" s="1"/>
  <c r="H138" i="7"/>
  <c r="H139" i="7"/>
  <c r="Q139" i="7" s="1"/>
  <c r="H140" i="7"/>
  <c r="R140" i="7" s="1"/>
  <c r="H141" i="7"/>
  <c r="H142" i="7"/>
  <c r="H143" i="7"/>
  <c r="H144" i="7"/>
  <c r="R144" i="7" s="1"/>
  <c r="H145" i="7"/>
  <c r="R145" i="7" s="1"/>
  <c r="H146" i="7"/>
  <c r="H147" i="7"/>
  <c r="Q147" i="7" s="1"/>
  <c r="H148" i="7"/>
  <c r="Q148" i="7" s="1"/>
  <c r="H149" i="7"/>
  <c r="H150" i="7"/>
  <c r="R150" i="7" s="1"/>
  <c r="H151" i="7"/>
  <c r="R151" i="7" s="1"/>
  <c r="H152" i="7"/>
  <c r="R152" i="7" s="1"/>
  <c r="H153" i="7"/>
  <c r="R153" i="7" s="1"/>
  <c r="H154" i="7"/>
  <c r="H155" i="7"/>
  <c r="Q155" i="7" s="1"/>
  <c r="H156" i="7"/>
  <c r="H157" i="7"/>
  <c r="Q157" i="7" s="1"/>
  <c r="H158" i="7"/>
  <c r="R158" i="7" s="1"/>
  <c r="H159" i="7"/>
  <c r="R159" i="7" s="1"/>
  <c r="H160" i="7"/>
  <c r="R160" i="7" s="1"/>
  <c r="H161" i="7"/>
  <c r="R161" i="7" s="1"/>
  <c r="H162" i="7"/>
  <c r="H163" i="7"/>
  <c r="Q163" i="7" s="1"/>
  <c r="H164" i="7"/>
  <c r="R164" i="7" s="1"/>
  <c r="H165" i="7"/>
  <c r="Q165" i="7" s="1"/>
  <c r="H166" i="7"/>
  <c r="R166" i="7" s="1"/>
  <c r="H167" i="7"/>
  <c r="R167" i="7" s="1"/>
  <c r="H168" i="7"/>
  <c r="R168" i="7" s="1"/>
  <c r="H169" i="7"/>
  <c r="R169" i="7" s="1"/>
  <c r="H170" i="7"/>
  <c r="H171" i="7"/>
  <c r="Q171" i="7" s="1"/>
  <c r="H172" i="7"/>
  <c r="Q172" i="7" s="1"/>
  <c r="H173" i="7"/>
  <c r="R173" i="7" s="1"/>
  <c r="H174" i="7"/>
  <c r="Q174" i="7" s="1"/>
  <c r="H175" i="7"/>
  <c r="R175" i="7" s="1"/>
  <c r="H176" i="7"/>
  <c r="R176" i="7" s="1"/>
  <c r="H177" i="7"/>
  <c r="R177" i="7" s="1"/>
  <c r="H178" i="7"/>
  <c r="H179" i="7"/>
  <c r="Q179" i="7" s="1"/>
  <c r="H180" i="7"/>
  <c r="R180" i="7" s="1"/>
  <c r="H181" i="7"/>
  <c r="H182" i="7"/>
  <c r="Q182" i="7" s="1"/>
  <c r="H183" i="7"/>
  <c r="R183" i="7" s="1"/>
  <c r="H184" i="7"/>
  <c r="R184" i="7" s="1"/>
  <c r="H185" i="7"/>
  <c r="R185" i="7" s="1"/>
  <c r="H186" i="7"/>
  <c r="H187" i="7"/>
  <c r="Q187" i="7" s="1"/>
  <c r="H188" i="7"/>
  <c r="R188" i="7" s="1"/>
  <c r="H189" i="7"/>
  <c r="Q189" i="7" s="1"/>
  <c r="H190" i="7"/>
  <c r="R190" i="7" s="1"/>
  <c r="H191" i="7"/>
  <c r="R191" i="7" s="1"/>
  <c r="H192" i="7"/>
  <c r="R192" i="7" s="1"/>
  <c r="H193" i="7"/>
  <c r="R193" i="7" s="1"/>
  <c r="H194" i="7"/>
  <c r="H195" i="7"/>
  <c r="Q195" i="7" s="1"/>
  <c r="H196" i="7"/>
  <c r="Q196" i="7" s="1"/>
  <c r="H197" i="7"/>
  <c r="Q197" i="7" s="1"/>
  <c r="H198" i="7"/>
  <c r="Q198" i="7" s="1"/>
  <c r="H199" i="7"/>
  <c r="R199" i="7" s="1"/>
  <c r="H200" i="7"/>
  <c r="R200" i="7" s="1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M12" i="7"/>
  <c r="M14" i="7"/>
  <c r="M17" i="7"/>
  <c r="M19" i="7"/>
  <c r="M20" i="7"/>
  <c r="M21" i="7"/>
  <c r="M22" i="7"/>
  <c r="M23" i="7"/>
  <c r="M25" i="7"/>
  <c r="M27" i="7"/>
  <c r="M28" i="7"/>
  <c r="M30" i="7"/>
  <c r="M33" i="7"/>
  <c r="M35" i="7"/>
  <c r="M36" i="7"/>
  <c r="M38" i="7"/>
  <c r="M39" i="7"/>
  <c r="M41" i="7"/>
  <c r="M43" i="7"/>
  <c r="M44" i="7"/>
  <c r="M46" i="7"/>
  <c r="M49" i="7"/>
  <c r="M51" i="7"/>
  <c r="M52" i="7"/>
  <c r="M54" i="7"/>
  <c r="M57" i="7"/>
  <c r="M59" i="7"/>
  <c r="M60" i="7"/>
  <c r="M62" i="7"/>
  <c r="M63" i="7"/>
  <c r="M65" i="7"/>
  <c r="M67" i="7"/>
  <c r="M68" i="7"/>
  <c r="M70" i="7"/>
  <c r="M73" i="7"/>
  <c r="M75" i="7"/>
  <c r="M76" i="7"/>
  <c r="M78" i="7"/>
  <c r="M79" i="7"/>
  <c r="M81" i="7"/>
  <c r="M83" i="7"/>
  <c r="M84" i="7"/>
  <c r="M86" i="7"/>
  <c r="M89" i="7"/>
  <c r="M91" i="7"/>
  <c r="M92" i="7"/>
  <c r="M94" i="7"/>
  <c r="M95" i="7"/>
  <c r="M97" i="7"/>
  <c r="M99" i="7"/>
  <c r="M100" i="7"/>
  <c r="M101" i="7"/>
  <c r="M102" i="7"/>
  <c r="M105" i="7"/>
  <c r="M106" i="7"/>
  <c r="M107" i="7"/>
  <c r="M108" i="7"/>
  <c r="M109" i="7"/>
  <c r="M110" i="7"/>
  <c r="M113" i="7"/>
  <c r="M115" i="7"/>
  <c r="M116" i="7"/>
  <c r="M117" i="7"/>
  <c r="M118" i="7"/>
  <c r="M121" i="7"/>
  <c r="M123" i="7"/>
  <c r="M124" i="7"/>
  <c r="M125" i="7"/>
  <c r="M126" i="7"/>
  <c r="M129" i="7"/>
  <c r="M130" i="7"/>
  <c r="M131" i="7"/>
  <c r="M132" i="7"/>
  <c r="M133" i="7"/>
  <c r="M134" i="7"/>
  <c r="M137" i="7"/>
  <c r="M139" i="7"/>
  <c r="M140" i="7"/>
  <c r="M141" i="7"/>
  <c r="M142" i="7"/>
  <c r="M143" i="7"/>
  <c r="M145" i="7"/>
  <c r="M147" i="7"/>
  <c r="M148" i="7"/>
  <c r="M149" i="7"/>
  <c r="M150" i="7"/>
  <c r="M153" i="7"/>
  <c r="M155" i="7"/>
  <c r="M156" i="7"/>
  <c r="M157" i="7"/>
  <c r="M158" i="7"/>
  <c r="M161" i="7"/>
  <c r="M163" i="7"/>
  <c r="M164" i="7"/>
  <c r="M165" i="7"/>
  <c r="M166" i="7"/>
  <c r="M169" i="7"/>
  <c r="M170" i="7"/>
  <c r="M171" i="7"/>
  <c r="M172" i="7"/>
  <c r="M173" i="7"/>
  <c r="M174" i="7"/>
  <c r="M177" i="7"/>
  <c r="M179" i="7"/>
  <c r="M180" i="7"/>
  <c r="M181" i="7"/>
  <c r="M182" i="7"/>
  <c r="M187" i="7"/>
  <c r="M188" i="7"/>
  <c r="M190" i="7"/>
  <c r="M195" i="7"/>
  <c r="M196" i="7"/>
  <c r="M198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Q12" i="7"/>
  <c r="Q14" i="7"/>
  <c r="Q15" i="7"/>
  <c r="Q18" i="7"/>
  <c r="Q21" i="7"/>
  <c r="Q23" i="7"/>
  <c r="Q26" i="7"/>
  <c r="Q29" i="7"/>
  <c r="Q30" i="7"/>
  <c r="Q31" i="7"/>
  <c r="Q34" i="7"/>
  <c r="Q37" i="7"/>
  <c r="Q39" i="7"/>
  <c r="Q42" i="7"/>
  <c r="Q44" i="7"/>
  <c r="Q45" i="7"/>
  <c r="Q47" i="7"/>
  <c r="Q49" i="7"/>
  <c r="Q50" i="7"/>
  <c r="Q53" i="7"/>
  <c r="Q55" i="7"/>
  <c r="Q58" i="7"/>
  <c r="Q60" i="7"/>
  <c r="Q61" i="7"/>
  <c r="Q63" i="7"/>
  <c r="Q64" i="7"/>
  <c r="Q66" i="7"/>
  <c r="Q71" i="7"/>
  <c r="Q74" i="7"/>
  <c r="Q76" i="7"/>
  <c r="Q79" i="7"/>
  <c r="Q82" i="7"/>
  <c r="Q84" i="7"/>
  <c r="Q87" i="7"/>
  <c r="Q89" i="7"/>
  <c r="Q90" i="7"/>
  <c r="Q93" i="7"/>
  <c r="Q95" i="7"/>
  <c r="Q98" i="7"/>
  <c r="Q100" i="7"/>
  <c r="Q101" i="7"/>
  <c r="Q103" i="7"/>
  <c r="Q104" i="7"/>
  <c r="Q106" i="7"/>
  <c r="Q109" i="7"/>
  <c r="Q111" i="7"/>
  <c r="Q114" i="7"/>
  <c r="Q116" i="7"/>
  <c r="Q117" i="7"/>
  <c r="Q119" i="7"/>
  <c r="Q120" i="7"/>
  <c r="Q122" i="7"/>
  <c r="Q127" i="7"/>
  <c r="Q130" i="7"/>
  <c r="Q132" i="7"/>
  <c r="Q135" i="7"/>
  <c r="Q138" i="7"/>
  <c r="Q140" i="7"/>
  <c r="Q141" i="7"/>
  <c r="Q142" i="7"/>
  <c r="Q143" i="7"/>
  <c r="Q144" i="7"/>
  <c r="Q146" i="7"/>
  <c r="Q149" i="7"/>
  <c r="Q150" i="7"/>
  <c r="Q151" i="7"/>
  <c r="Q154" i="7"/>
  <c r="Q156" i="7"/>
  <c r="Q159" i="7"/>
  <c r="Q162" i="7"/>
  <c r="Q167" i="7"/>
  <c r="Q168" i="7"/>
  <c r="Q170" i="7"/>
  <c r="Q173" i="7"/>
  <c r="Q175" i="7"/>
  <c r="Q178" i="7"/>
  <c r="Q180" i="7"/>
  <c r="Q181" i="7"/>
  <c r="Q183" i="7"/>
  <c r="Q184" i="7"/>
  <c r="Q186" i="7"/>
  <c r="Q191" i="7"/>
  <c r="Q194" i="7"/>
  <c r="Q200" i="7"/>
  <c r="R13" i="7"/>
  <c r="R15" i="7"/>
  <c r="R18" i="7"/>
  <c r="R21" i="7"/>
  <c r="R22" i="7"/>
  <c r="R23" i="7"/>
  <c r="R26" i="7"/>
  <c r="R29" i="7"/>
  <c r="R31" i="7"/>
  <c r="R34" i="7"/>
  <c r="R36" i="7"/>
  <c r="R37" i="7"/>
  <c r="R39" i="7"/>
  <c r="R42" i="7"/>
  <c r="R45" i="7"/>
  <c r="R46" i="7"/>
  <c r="R47" i="7"/>
  <c r="R50" i="7"/>
  <c r="R52" i="7"/>
  <c r="R53" i="7"/>
  <c r="R54" i="7"/>
  <c r="R55" i="7"/>
  <c r="R56" i="7"/>
  <c r="R58" i="7"/>
  <c r="R61" i="7"/>
  <c r="R63" i="7"/>
  <c r="R66" i="7"/>
  <c r="R68" i="7"/>
  <c r="R69" i="7"/>
  <c r="R71" i="7"/>
  <c r="R72" i="7"/>
  <c r="R74" i="7"/>
  <c r="R77" i="7"/>
  <c r="R79" i="7"/>
  <c r="R82" i="7"/>
  <c r="R84" i="7"/>
  <c r="R85" i="7"/>
  <c r="R87" i="7"/>
  <c r="R88" i="7"/>
  <c r="R90" i="7"/>
  <c r="R93" i="7"/>
  <c r="R95" i="7"/>
  <c r="R98" i="7"/>
  <c r="R100" i="7"/>
  <c r="R101" i="7"/>
  <c r="R103" i="7"/>
  <c r="R104" i="7"/>
  <c r="R106" i="7"/>
  <c r="R108" i="7"/>
  <c r="R109" i="7"/>
  <c r="R111" i="7"/>
  <c r="R114" i="7"/>
  <c r="R117" i="7"/>
  <c r="R118" i="7"/>
  <c r="R119" i="7"/>
  <c r="R122" i="7"/>
  <c r="R126" i="7"/>
  <c r="R127" i="7"/>
  <c r="R130" i="7"/>
  <c r="R132" i="7"/>
  <c r="R135" i="7"/>
  <c r="R138" i="7"/>
  <c r="R141" i="7"/>
  <c r="R142" i="7"/>
  <c r="R143" i="7"/>
  <c r="R146" i="7"/>
  <c r="R149" i="7"/>
  <c r="R154" i="7"/>
  <c r="R156" i="7"/>
  <c r="R162" i="7"/>
  <c r="R165" i="7"/>
  <c r="R170" i="7"/>
  <c r="R178" i="7"/>
  <c r="R181" i="7"/>
  <c r="R186" i="7"/>
  <c r="R194" i="7"/>
  <c r="R196" i="7"/>
  <c r="R197" i="7"/>
  <c r="T2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B2" i="7"/>
  <c r="F2" i="7"/>
  <c r="G2" i="7"/>
  <c r="H2" i="7"/>
  <c r="P2" i="7" s="1"/>
  <c r="I2" i="7"/>
  <c r="J2" i="7"/>
  <c r="O2" i="7"/>
  <c r="U2" i="7"/>
  <c r="V2" i="7"/>
  <c r="B3" i="7"/>
  <c r="F3" i="7"/>
  <c r="G3" i="7"/>
  <c r="H3" i="7"/>
  <c r="P3" i="7" s="1"/>
  <c r="I3" i="7"/>
  <c r="J3" i="7"/>
  <c r="U3" i="7"/>
  <c r="V3" i="7"/>
  <c r="B4" i="7"/>
  <c r="F4" i="7"/>
  <c r="G4" i="7"/>
  <c r="H4" i="7"/>
  <c r="P4" i="7" s="1"/>
  <c r="I4" i="7"/>
  <c r="J4" i="7"/>
  <c r="O4" i="7"/>
  <c r="U4" i="7"/>
  <c r="V4" i="7"/>
  <c r="B5" i="7"/>
  <c r="F5" i="7"/>
  <c r="G5" i="7"/>
  <c r="H5" i="7"/>
  <c r="P5" i="7" s="1"/>
  <c r="I5" i="7"/>
  <c r="J5" i="7"/>
  <c r="O5" i="7"/>
  <c r="U5" i="7"/>
  <c r="V5" i="7"/>
  <c r="B6" i="7"/>
  <c r="F6" i="7"/>
  <c r="G6" i="7"/>
  <c r="H6" i="7"/>
  <c r="P6" i="7" s="1"/>
  <c r="I6" i="7"/>
  <c r="J6" i="7"/>
  <c r="O6" i="7"/>
  <c r="U6" i="7"/>
  <c r="V6" i="7"/>
  <c r="B7" i="7"/>
  <c r="F7" i="7"/>
  <c r="G7" i="7"/>
  <c r="H7" i="7"/>
  <c r="P7" i="7" s="1"/>
  <c r="I7" i="7"/>
  <c r="J7" i="7"/>
  <c r="O7" i="7"/>
  <c r="U7" i="7"/>
  <c r="V7" i="7"/>
  <c r="B8" i="7"/>
  <c r="F8" i="7"/>
  <c r="G8" i="7"/>
  <c r="H8" i="7"/>
  <c r="P8" i="7" s="1"/>
  <c r="I8" i="7"/>
  <c r="J8" i="7"/>
  <c r="O8" i="7"/>
  <c r="U8" i="7"/>
  <c r="V8" i="7"/>
  <c r="B9" i="7"/>
  <c r="F9" i="7"/>
  <c r="G9" i="7"/>
  <c r="H9" i="7"/>
  <c r="Q9" i="7" s="1"/>
  <c r="I9" i="7"/>
  <c r="J9" i="7"/>
  <c r="O9" i="7"/>
  <c r="U9" i="7"/>
  <c r="V9" i="7"/>
  <c r="B10" i="7"/>
  <c r="F10" i="7"/>
  <c r="G10" i="7"/>
  <c r="H10" i="7"/>
  <c r="P10" i="7" s="1"/>
  <c r="I10" i="7"/>
  <c r="J10" i="7"/>
  <c r="O10" i="7"/>
  <c r="U10" i="7"/>
  <c r="V10" i="7"/>
  <c r="V11" i="7"/>
  <c r="U11" i="7"/>
  <c r="O11" i="7"/>
  <c r="J11" i="7"/>
  <c r="I11" i="7"/>
  <c r="H11" i="7"/>
  <c r="G11" i="7"/>
  <c r="F11" i="7"/>
  <c r="D11" i="7"/>
  <c r="B11" i="7"/>
  <c r="P87" i="7"/>
  <c r="E9" i="4"/>
  <c r="E42" i="4"/>
  <c r="E81" i="4"/>
  <c r="E82" i="4"/>
  <c r="E129" i="4"/>
  <c r="E177" i="4"/>
  <c r="E178" i="4"/>
  <c r="E185" i="4"/>
  <c r="A2" i="6"/>
  <c r="E3" i="4" s="1"/>
  <c r="A9" i="6"/>
  <c r="E10" i="4" s="1"/>
  <c r="A10" i="6"/>
  <c r="E11" i="4" s="1"/>
  <c r="A11" i="6"/>
  <c r="E12" i="4" s="1"/>
  <c r="A12" i="6"/>
  <c r="E13" i="4" s="1"/>
  <c r="A16" i="6"/>
  <c r="E17" i="4" s="1"/>
  <c r="A17" i="6"/>
  <c r="E18" i="4" s="1"/>
  <c r="A25" i="6"/>
  <c r="E26" i="4" s="1"/>
  <c r="A26" i="6"/>
  <c r="E27" i="4" s="1"/>
  <c r="A32" i="6"/>
  <c r="E33" i="4" s="1"/>
  <c r="A33" i="6"/>
  <c r="E34" i="4" s="1"/>
  <c r="A36" i="6"/>
  <c r="E37" i="4" s="1"/>
  <c r="A40" i="6"/>
  <c r="E41" i="4" s="1"/>
  <c r="A41" i="6"/>
  <c r="A42" i="6"/>
  <c r="E43" i="4" s="1"/>
  <c r="A43" i="6"/>
  <c r="E44" i="4" s="1"/>
  <c r="A51" i="6"/>
  <c r="E52" i="4" s="1"/>
  <c r="A56" i="6"/>
  <c r="E57" i="4" s="1"/>
  <c r="A57" i="6"/>
  <c r="E58" i="4" s="1"/>
  <c r="A58" i="6"/>
  <c r="E59" i="4" s="1"/>
  <c r="A59" i="6"/>
  <c r="E60" i="4" s="1"/>
  <c r="A65" i="6"/>
  <c r="E66" i="4" s="1"/>
  <c r="A66" i="6"/>
  <c r="E67" i="4" s="1"/>
  <c r="A67" i="6"/>
  <c r="E68" i="4" s="1"/>
  <c r="A72" i="6"/>
  <c r="E73" i="4" s="1"/>
  <c r="A73" i="6"/>
  <c r="E74" i="4" s="1"/>
  <c r="A74" i="6"/>
  <c r="E75" i="4" s="1"/>
  <c r="A75" i="6"/>
  <c r="E76" i="4" s="1"/>
  <c r="A81" i="6"/>
  <c r="A82" i="6"/>
  <c r="E83" i="4" s="1"/>
  <c r="A88" i="6"/>
  <c r="E89" i="4" s="1"/>
  <c r="A89" i="6"/>
  <c r="E90" i="4" s="1"/>
  <c r="A90" i="6"/>
  <c r="E91" i="4" s="1"/>
  <c r="A97" i="6"/>
  <c r="E98" i="4" s="1"/>
  <c r="A98" i="6"/>
  <c r="E99" i="4" s="1"/>
  <c r="A99" i="6"/>
  <c r="E100" i="4" s="1"/>
  <c r="A105" i="6"/>
  <c r="E106" i="4" s="1"/>
  <c r="A112" i="6"/>
  <c r="E113" i="4" s="1"/>
  <c r="A113" i="6"/>
  <c r="E114" i="4" s="1"/>
  <c r="A114" i="6"/>
  <c r="E115" i="4" s="1"/>
  <c r="A115" i="6"/>
  <c r="E116" i="4" s="1"/>
  <c r="A120" i="6"/>
  <c r="E121" i="4" s="1"/>
  <c r="A121" i="6"/>
  <c r="E122" i="4" s="1"/>
  <c r="A128" i="6"/>
  <c r="A129" i="6"/>
  <c r="E130" i="4" s="1"/>
  <c r="A130" i="6"/>
  <c r="E131" i="4" s="1"/>
  <c r="A131" i="6"/>
  <c r="E132" i="4" s="1"/>
  <c r="A139" i="6"/>
  <c r="E140" i="4" s="1"/>
  <c r="A145" i="6"/>
  <c r="E146" i="4" s="1"/>
  <c r="A146" i="6"/>
  <c r="E147" i="4" s="1"/>
  <c r="A147" i="6"/>
  <c r="E148" i="4" s="1"/>
  <c r="A153" i="6"/>
  <c r="E154" i="4" s="1"/>
  <c r="A154" i="6"/>
  <c r="E155" i="4" s="1"/>
  <c r="A155" i="6"/>
  <c r="E156" i="4" s="1"/>
  <c r="A161" i="6"/>
  <c r="E162" i="4" s="1"/>
  <c r="A162" i="6"/>
  <c r="E163" i="4" s="1"/>
  <c r="A163" i="6"/>
  <c r="E164" i="4" s="1"/>
  <c r="A169" i="6"/>
  <c r="E170" i="4" s="1"/>
  <c r="A170" i="6"/>
  <c r="E171" i="4" s="1"/>
  <c r="A171" i="6"/>
  <c r="E172" i="4" s="1"/>
  <c r="A176" i="6"/>
  <c r="A177" i="6"/>
  <c r="A185" i="6"/>
  <c r="E186" i="4" s="1"/>
  <c r="A186" i="6"/>
  <c r="E187" i="4" s="1"/>
  <c r="A187" i="6"/>
  <c r="E188" i="4" s="1"/>
  <c r="A192" i="6"/>
  <c r="E193" i="4" s="1"/>
  <c r="A193" i="6"/>
  <c r="E194" i="4" s="1"/>
  <c r="A194" i="6"/>
  <c r="E195" i="4" s="1"/>
  <c r="A2" i="5"/>
  <c r="A3" i="5"/>
  <c r="A3" i="6" s="1"/>
  <c r="E4" i="4" s="1"/>
  <c r="A4" i="5"/>
  <c r="A4" i="6" s="1"/>
  <c r="E5" i="4" s="1"/>
  <c r="A5" i="5"/>
  <c r="A5" i="6" s="1"/>
  <c r="E6" i="4" s="1"/>
  <c r="A6" i="5"/>
  <c r="A6" i="6" s="1"/>
  <c r="E7" i="4" s="1"/>
  <c r="A7" i="5"/>
  <c r="A7" i="6" s="1"/>
  <c r="E8" i="4" s="1"/>
  <c r="A8" i="5"/>
  <c r="A8" i="6" s="1"/>
  <c r="A9" i="5"/>
  <c r="A10" i="5"/>
  <c r="A11" i="5"/>
  <c r="A12" i="5"/>
  <c r="A13" i="5"/>
  <c r="A13" i="6" s="1"/>
  <c r="E14" i="4" s="1"/>
  <c r="A14" i="5"/>
  <c r="A14" i="6" s="1"/>
  <c r="E15" i="4" s="1"/>
  <c r="A15" i="5"/>
  <c r="A15" i="6" s="1"/>
  <c r="E16" i="4" s="1"/>
  <c r="A16" i="5"/>
  <c r="A17" i="5"/>
  <c r="A18" i="5"/>
  <c r="A18" i="6" s="1"/>
  <c r="E19" i="4" s="1"/>
  <c r="A19" i="5"/>
  <c r="A19" i="6" s="1"/>
  <c r="E20" i="4" s="1"/>
  <c r="A20" i="5"/>
  <c r="A20" i="6" s="1"/>
  <c r="E21" i="4" s="1"/>
  <c r="A21" i="5"/>
  <c r="A21" i="6" s="1"/>
  <c r="E22" i="4" s="1"/>
  <c r="A22" i="5"/>
  <c r="A22" i="6" s="1"/>
  <c r="E23" i="4" s="1"/>
  <c r="A23" i="5"/>
  <c r="A23" i="6" s="1"/>
  <c r="E24" i="4" s="1"/>
  <c r="A24" i="5"/>
  <c r="A24" i="6" s="1"/>
  <c r="E25" i="4" s="1"/>
  <c r="A25" i="5"/>
  <c r="A26" i="5"/>
  <c r="A27" i="5"/>
  <c r="A27" i="6" s="1"/>
  <c r="E28" i="4" s="1"/>
  <c r="A28" i="5"/>
  <c r="A28" i="6" s="1"/>
  <c r="E29" i="4" s="1"/>
  <c r="A29" i="5"/>
  <c r="A29" i="6" s="1"/>
  <c r="E30" i="4" s="1"/>
  <c r="A30" i="5"/>
  <c r="A30" i="6" s="1"/>
  <c r="E31" i="4" s="1"/>
  <c r="A31" i="5"/>
  <c r="A31" i="6" s="1"/>
  <c r="E32" i="4" s="1"/>
  <c r="A32" i="5"/>
  <c r="A33" i="5"/>
  <c r="A34" i="5"/>
  <c r="A34" i="6" s="1"/>
  <c r="E35" i="4" s="1"/>
  <c r="A35" i="5"/>
  <c r="A35" i="6" s="1"/>
  <c r="E36" i="4" s="1"/>
  <c r="A36" i="5"/>
  <c r="A37" i="5"/>
  <c r="A37" i="6" s="1"/>
  <c r="E38" i="4" s="1"/>
  <c r="A38" i="5"/>
  <c r="A38" i="6" s="1"/>
  <c r="E39" i="4" s="1"/>
  <c r="A39" i="5"/>
  <c r="A39" i="6" s="1"/>
  <c r="E40" i="4" s="1"/>
  <c r="A40" i="5"/>
  <c r="A41" i="5"/>
  <c r="A42" i="5"/>
  <c r="A43" i="5"/>
  <c r="A44" i="5"/>
  <c r="A44" i="6" s="1"/>
  <c r="E45" i="4" s="1"/>
  <c r="A45" i="5"/>
  <c r="A45" i="6" s="1"/>
  <c r="E46" i="4" s="1"/>
  <c r="A46" i="5"/>
  <c r="A46" i="6" s="1"/>
  <c r="E47" i="4" s="1"/>
  <c r="A47" i="5"/>
  <c r="A47" i="6" s="1"/>
  <c r="E48" i="4" s="1"/>
  <c r="A48" i="5"/>
  <c r="A48" i="6" s="1"/>
  <c r="E49" i="4" s="1"/>
  <c r="A49" i="5"/>
  <c r="A49" i="6" s="1"/>
  <c r="E50" i="4" s="1"/>
  <c r="A50" i="5"/>
  <c r="A50" i="6" s="1"/>
  <c r="E51" i="4" s="1"/>
  <c r="A51" i="5"/>
  <c r="A52" i="5"/>
  <c r="A52" i="6" s="1"/>
  <c r="E53" i="4" s="1"/>
  <c r="A53" i="5"/>
  <c r="A53" i="6" s="1"/>
  <c r="E54" i="4" s="1"/>
  <c r="A54" i="5"/>
  <c r="A54" i="6" s="1"/>
  <c r="E55" i="4" s="1"/>
  <c r="A55" i="5"/>
  <c r="A55" i="6" s="1"/>
  <c r="E56" i="4" s="1"/>
  <c r="A56" i="5"/>
  <c r="A57" i="5"/>
  <c r="A58" i="5"/>
  <c r="A59" i="5"/>
  <c r="A60" i="5"/>
  <c r="A60" i="6" s="1"/>
  <c r="E61" i="4" s="1"/>
  <c r="A61" i="5"/>
  <c r="A61" i="6" s="1"/>
  <c r="E62" i="4" s="1"/>
  <c r="A62" i="5"/>
  <c r="A62" i="6" s="1"/>
  <c r="E63" i="4" s="1"/>
  <c r="A63" i="5"/>
  <c r="A63" i="6" s="1"/>
  <c r="E64" i="4" s="1"/>
  <c r="A64" i="5"/>
  <c r="A64" i="6" s="1"/>
  <c r="E65" i="4" s="1"/>
  <c r="A65" i="5"/>
  <c r="A66" i="5"/>
  <c r="A67" i="5"/>
  <c r="A68" i="5"/>
  <c r="A68" i="6" s="1"/>
  <c r="E69" i="4" s="1"/>
  <c r="A69" i="5"/>
  <c r="A69" i="6" s="1"/>
  <c r="E70" i="4" s="1"/>
  <c r="A70" i="5"/>
  <c r="A70" i="6" s="1"/>
  <c r="E71" i="4" s="1"/>
  <c r="A71" i="5"/>
  <c r="A71" i="6" s="1"/>
  <c r="E72" i="4" s="1"/>
  <c r="A72" i="5"/>
  <c r="A73" i="5"/>
  <c r="A74" i="5"/>
  <c r="A75" i="5"/>
  <c r="A76" i="5"/>
  <c r="A76" i="6" s="1"/>
  <c r="E77" i="4" s="1"/>
  <c r="A77" i="5"/>
  <c r="A77" i="6" s="1"/>
  <c r="E78" i="4" s="1"/>
  <c r="A78" i="5"/>
  <c r="A78" i="6" s="1"/>
  <c r="E79" i="4" s="1"/>
  <c r="A79" i="5"/>
  <c r="A79" i="6" s="1"/>
  <c r="E80" i="4" s="1"/>
  <c r="A80" i="5"/>
  <c r="A80" i="6" s="1"/>
  <c r="A81" i="5"/>
  <c r="A82" i="5"/>
  <c r="A83" i="5"/>
  <c r="A83" i="6" s="1"/>
  <c r="E84" i="4" s="1"/>
  <c r="A84" i="5"/>
  <c r="A84" i="6" s="1"/>
  <c r="E85" i="4" s="1"/>
  <c r="A85" i="5"/>
  <c r="A85" i="6" s="1"/>
  <c r="E86" i="4" s="1"/>
  <c r="A86" i="5"/>
  <c r="A86" i="6" s="1"/>
  <c r="E87" i="4" s="1"/>
  <c r="A87" i="5"/>
  <c r="A87" i="6" s="1"/>
  <c r="E88" i="4" s="1"/>
  <c r="A88" i="5"/>
  <c r="A89" i="5"/>
  <c r="A90" i="5"/>
  <c r="A91" i="5"/>
  <c r="A91" i="6" s="1"/>
  <c r="E92" i="4" s="1"/>
  <c r="A92" i="5"/>
  <c r="A92" i="6" s="1"/>
  <c r="E93" i="4" s="1"/>
  <c r="A93" i="5"/>
  <c r="A93" i="6" s="1"/>
  <c r="E94" i="4" s="1"/>
  <c r="A94" i="5"/>
  <c r="A94" i="6" s="1"/>
  <c r="E95" i="4" s="1"/>
  <c r="A95" i="5"/>
  <c r="A95" i="6" s="1"/>
  <c r="E96" i="4" s="1"/>
  <c r="A96" i="5"/>
  <c r="A96" i="6" s="1"/>
  <c r="E97" i="4" s="1"/>
  <c r="A97" i="5"/>
  <c r="A98" i="5"/>
  <c r="A99" i="5"/>
  <c r="A100" i="5"/>
  <c r="A100" i="6" s="1"/>
  <c r="E101" i="4" s="1"/>
  <c r="A101" i="5"/>
  <c r="A101" i="6" s="1"/>
  <c r="E102" i="4" s="1"/>
  <c r="A102" i="5"/>
  <c r="A102" i="6" s="1"/>
  <c r="E103" i="4" s="1"/>
  <c r="A103" i="5"/>
  <c r="A103" i="6" s="1"/>
  <c r="E104" i="4" s="1"/>
  <c r="A104" i="5"/>
  <c r="A104" i="6" s="1"/>
  <c r="E105" i="4" s="1"/>
  <c r="A105" i="5"/>
  <c r="A106" i="5"/>
  <c r="A106" i="6" s="1"/>
  <c r="E107" i="4" s="1"/>
  <c r="A107" i="5"/>
  <c r="A107" i="6" s="1"/>
  <c r="E108" i="4" s="1"/>
  <c r="A108" i="5"/>
  <c r="A108" i="6" s="1"/>
  <c r="E109" i="4" s="1"/>
  <c r="A109" i="5"/>
  <c r="A109" i="6" s="1"/>
  <c r="E110" i="4" s="1"/>
  <c r="A110" i="5"/>
  <c r="A110" i="6" s="1"/>
  <c r="E111" i="4" s="1"/>
  <c r="A111" i="5"/>
  <c r="A111" i="6" s="1"/>
  <c r="E112" i="4" s="1"/>
  <c r="A112" i="5"/>
  <c r="A113" i="5"/>
  <c r="A114" i="5"/>
  <c r="A115" i="5"/>
  <c r="A116" i="5"/>
  <c r="A116" i="6" s="1"/>
  <c r="E117" i="4" s="1"/>
  <c r="A117" i="5"/>
  <c r="A117" i="6" s="1"/>
  <c r="E118" i="4" s="1"/>
  <c r="A118" i="5"/>
  <c r="A118" i="6" s="1"/>
  <c r="E119" i="4" s="1"/>
  <c r="A119" i="5"/>
  <c r="A119" i="6" s="1"/>
  <c r="E120" i="4" s="1"/>
  <c r="A120" i="5"/>
  <c r="A121" i="5"/>
  <c r="A122" i="5"/>
  <c r="A122" i="6" s="1"/>
  <c r="E123" i="4" s="1"/>
  <c r="A123" i="5"/>
  <c r="A123" i="6" s="1"/>
  <c r="E124" i="4" s="1"/>
  <c r="A124" i="5"/>
  <c r="A124" i="6" s="1"/>
  <c r="E125" i="4" s="1"/>
  <c r="A125" i="5"/>
  <c r="A125" i="6" s="1"/>
  <c r="E126" i="4" s="1"/>
  <c r="A126" i="5"/>
  <c r="A126" i="6" s="1"/>
  <c r="E127" i="4" s="1"/>
  <c r="A127" i="5"/>
  <c r="A127" i="6" s="1"/>
  <c r="E128" i="4" s="1"/>
  <c r="A128" i="5"/>
  <c r="A129" i="5"/>
  <c r="A130" i="5"/>
  <c r="A131" i="5"/>
  <c r="A132" i="5"/>
  <c r="A132" i="6" s="1"/>
  <c r="E133" i="4" s="1"/>
  <c r="A133" i="5"/>
  <c r="A133" i="6" s="1"/>
  <c r="E134" i="4" s="1"/>
  <c r="A134" i="5"/>
  <c r="A134" i="6" s="1"/>
  <c r="E135" i="4" s="1"/>
  <c r="A135" i="5"/>
  <c r="A135" i="6" s="1"/>
  <c r="E136" i="4" s="1"/>
  <c r="A136" i="5"/>
  <c r="A136" i="6" s="1"/>
  <c r="E137" i="4" s="1"/>
  <c r="A137" i="5"/>
  <c r="A137" i="6" s="1"/>
  <c r="E138" i="4" s="1"/>
  <c r="A138" i="5"/>
  <c r="A138" i="6" s="1"/>
  <c r="E139" i="4" s="1"/>
  <c r="A139" i="5"/>
  <c r="A140" i="5"/>
  <c r="A140" i="6" s="1"/>
  <c r="E141" i="4" s="1"/>
  <c r="A141" i="5"/>
  <c r="A141" i="6" s="1"/>
  <c r="E142" i="4" s="1"/>
  <c r="A142" i="5"/>
  <c r="A142" i="6" s="1"/>
  <c r="E143" i="4" s="1"/>
  <c r="A143" i="5"/>
  <c r="A143" i="6" s="1"/>
  <c r="E144" i="4" s="1"/>
  <c r="A144" i="5"/>
  <c r="A144" i="6" s="1"/>
  <c r="E145" i="4" s="1"/>
  <c r="A145" i="5"/>
  <c r="A146" i="5"/>
  <c r="A147" i="5"/>
  <c r="A148" i="5"/>
  <c r="A148" i="6" s="1"/>
  <c r="E149" i="4" s="1"/>
  <c r="A149" i="5"/>
  <c r="A149" i="6" s="1"/>
  <c r="E150" i="4" s="1"/>
  <c r="A150" i="5"/>
  <c r="A150" i="6" s="1"/>
  <c r="E151" i="4" s="1"/>
  <c r="A151" i="5"/>
  <c r="A151" i="6" s="1"/>
  <c r="E152" i="4" s="1"/>
  <c r="A152" i="5"/>
  <c r="A152" i="6" s="1"/>
  <c r="E153" i="4" s="1"/>
  <c r="A153" i="5"/>
  <c r="A154" i="5"/>
  <c r="A155" i="5"/>
  <c r="A156" i="5"/>
  <c r="A156" i="6" s="1"/>
  <c r="E157" i="4" s="1"/>
  <c r="A157" i="5"/>
  <c r="A157" i="6" s="1"/>
  <c r="E158" i="4" s="1"/>
  <c r="A158" i="5"/>
  <c r="A158" i="6" s="1"/>
  <c r="E159" i="4" s="1"/>
  <c r="A159" i="5"/>
  <c r="A159" i="6" s="1"/>
  <c r="E160" i="4" s="1"/>
  <c r="A160" i="5"/>
  <c r="A160" i="6" s="1"/>
  <c r="E161" i="4" s="1"/>
  <c r="A161" i="5"/>
  <c r="A162" i="5"/>
  <c r="A163" i="5"/>
  <c r="A164" i="5"/>
  <c r="A164" i="6" s="1"/>
  <c r="E165" i="4" s="1"/>
  <c r="A165" i="5"/>
  <c r="A165" i="6" s="1"/>
  <c r="E166" i="4" s="1"/>
  <c r="A166" i="5"/>
  <c r="A166" i="6" s="1"/>
  <c r="E167" i="4" s="1"/>
  <c r="A167" i="5"/>
  <c r="A167" i="6" s="1"/>
  <c r="E168" i="4" s="1"/>
  <c r="A168" i="5"/>
  <c r="A168" i="6" s="1"/>
  <c r="E169" i="4" s="1"/>
  <c r="A169" i="5"/>
  <c r="A170" i="5"/>
  <c r="A171" i="5"/>
  <c r="A172" i="5"/>
  <c r="A172" i="6" s="1"/>
  <c r="E173" i="4" s="1"/>
  <c r="A173" i="5"/>
  <c r="A173" i="6" s="1"/>
  <c r="E174" i="4" s="1"/>
  <c r="A174" i="5"/>
  <c r="A174" i="6" s="1"/>
  <c r="E175" i="4" s="1"/>
  <c r="A175" i="5"/>
  <c r="A175" i="6" s="1"/>
  <c r="E176" i="4" s="1"/>
  <c r="A176" i="5"/>
  <c r="A177" i="5"/>
  <c r="A178" i="5"/>
  <c r="A178" i="6" s="1"/>
  <c r="E179" i="4" s="1"/>
  <c r="A179" i="5"/>
  <c r="A179" i="6" s="1"/>
  <c r="E180" i="4" s="1"/>
  <c r="A180" i="5"/>
  <c r="A180" i="6" s="1"/>
  <c r="E181" i="4" s="1"/>
  <c r="A181" i="5"/>
  <c r="A181" i="6" s="1"/>
  <c r="E182" i="4" s="1"/>
  <c r="A182" i="5"/>
  <c r="A182" i="6" s="1"/>
  <c r="E183" i="4" s="1"/>
  <c r="A183" i="5"/>
  <c r="A183" i="6" s="1"/>
  <c r="E184" i="4" s="1"/>
  <c r="A184" i="5"/>
  <c r="A184" i="6" s="1"/>
  <c r="A185" i="5"/>
  <c r="A186" i="5"/>
  <c r="A187" i="5"/>
  <c r="A188" i="5"/>
  <c r="A188" i="6" s="1"/>
  <c r="E189" i="4" s="1"/>
  <c r="A189" i="5"/>
  <c r="A189" i="6" s="1"/>
  <c r="E190" i="4" s="1"/>
  <c r="A190" i="5"/>
  <c r="A190" i="6" s="1"/>
  <c r="E191" i="4" s="1"/>
  <c r="A191" i="5"/>
  <c r="A191" i="6" s="1"/>
  <c r="E192" i="4" s="1"/>
  <c r="A192" i="5"/>
  <c r="A193" i="5"/>
  <c r="A194" i="5"/>
  <c r="A195" i="5"/>
  <c r="A195" i="6" s="1"/>
  <c r="E196" i="4" s="1"/>
  <c r="A196" i="5"/>
  <c r="A196" i="6" s="1"/>
  <c r="E197" i="4" s="1"/>
  <c r="A197" i="5"/>
  <c r="A197" i="6" s="1"/>
  <c r="E198" i="4" s="1"/>
  <c r="A198" i="5"/>
  <c r="A198" i="6" s="1"/>
  <c r="E199" i="4" s="1"/>
  <c r="A1" i="5"/>
  <c r="A1" i="6" s="1"/>
  <c r="E2" i="4" s="1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R198" i="7" l="1"/>
  <c r="R174" i="7"/>
  <c r="R134" i="7"/>
  <c r="R78" i="7"/>
  <c r="R38" i="7"/>
  <c r="Q166" i="7"/>
  <c r="Q94" i="7"/>
  <c r="R102" i="7"/>
  <c r="Q62" i="7"/>
  <c r="Q190" i="7"/>
  <c r="R110" i="7"/>
  <c r="R86" i="7"/>
  <c r="Q158" i="7"/>
  <c r="R182" i="7"/>
  <c r="R70" i="7"/>
  <c r="R24" i="7"/>
  <c r="Q32" i="7"/>
  <c r="R172" i="7"/>
  <c r="R128" i="7"/>
  <c r="R107" i="7"/>
  <c r="R96" i="7"/>
  <c r="Q188" i="7"/>
  <c r="Q176" i="7"/>
  <c r="Q152" i="7"/>
  <c r="R43" i="7"/>
  <c r="Q164" i="7"/>
  <c r="Q40" i="7"/>
  <c r="Q20" i="7"/>
  <c r="R148" i="7"/>
  <c r="R136" i="7"/>
  <c r="R124" i="7"/>
  <c r="R112" i="7"/>
  <c r="Q160" i="7"/>
  <c r="Q48" i="7"/>
  <c r="Q28" i="7"/>
  <c r="Q16" i="7"/>
  <c r="R92" i="7"/>
  <c r="R80" i="7"/>
  <c r="Q192" i="7"/>
  <c r="R51" i="7"/>
  <c r="R59" i="7"/>
  <c r="R67" i="7"/>
  <c r="R75" i="7"/>
  <c r="R8" i="7"/>
  <c r="R83" i="7"/>
  <c r="R19" i="7"/>
  <c r="R91" i="7"/>
  <c r="R27" i="7"/>
  <c r="R99" i="7"/>
  <c r="R35" i="7"/>
  <c r="Q81" i="7"/>
  <c r="Q33" i="7"/>
  <c r="R5" i="7"/>
  <c r="Q41" i="7"/>
  <c r="R9" i="7"/>
  <c r="R4" i="7"/>
  <c r="Q97" i="7"/>
  <c r="Q57" i="7"/>
  <c r="Q105" i="7"/>
  <c r="Q65" i="7"/>
  <c r="R113" i="7"/>
  <c r="R73" i="7"/>
  <c r="R25" i="7"/>
  <c r="R17" i="7"/>
  <c r="R189" i="7"/>
  <c r="R157" i="7"/>
  <c r="R133" i="7"/>
  <c r="R10" i="7"/>
  <c r="R6" i="7"/>
  <c r="L198" i="7"/>
  <c r="L190" i="7"/>
  <c r="L182" i="7"/>
  <c r="L174" i="7"/>
  <c r="L166" i="7"/>
  <c r="L158" i="7"/>
  <c r="L150" i="7"/>
  <c r="L142" i="7"/>
  <c r="L134" i="7"/>
  <c r="L126" i="7"/>
  <c r="L118" i="7"/>
  <c r="L110" i="7"/>
  <c r="L102" i="7"/>
  <c r="L94" i="7"/>
  <c r="L86" i="7"/>
  <c r="L78" i="7"/>
  <c r="L70" i="7"/>
  <c r="L62" i="7"/>
  <c r="L54" i="7"/>
  <c r="L46" i="7"/>
  <c r="L38" i="7"/>
  <c r="L30" i="7"/>
  <c r="L22" i="7"/>
  <c r="L14" i="7"/>
  <c r="R125" i="7"/>
  <c r="Q199" i="7"/>
  <c r="R7" i="7"/>
  <c r="R3" i="7"/>
  <c r="R2" i="7"/>
  <c r="Q193" i="7"/>
  <c r="Q185" i="7"/>
  <c r="Q177" i="7"/>
  <c r="Q169" i="7"/>
  <c r="Q161" i="7"/>
  <c r="Q153" i="7"/>
  <c r="Q145" i="7"/>
  <c r="Q137" i="7"/>
  <c r="Q129" i="7"/>
  <c r="Q121" i="7"/>
  <c r="R179" i="7"/>
  <c r="R123" i="7"/>
  <c r="R171" i="7"/>
  <c r="R163" i="7"/>
  <c r="R139" i="7"/>
  <c r="R131" i="7"/>
  <c r="R115" i="7"/>
  <c r="R187" i="7"/>
  <c r="R147" i="7"/>
  <c r="R195" i="7"/>
  <c r="R155" i="7"/>
  <c r="Q10" i="7"/>
  <c r="Q8" i="7"/>
  <c r="Q6" i="7"/>
  <c r="Q4" i="7"/>
  <c r="Q3" i="7"/>
  <c r="Q7" i="7"/>
  <c r="Q5" i="7"/>
  <c r="Q2" i="7"/>
  <c r="D10" i="7"/>
  <c r="M10" i="7" s="1"/>
  <c r="P9" i="7"/>
  <c r="D9" i="7"/>
  <c r="M9" i="7" s="1"/>
  <c r="D8" i="7"/>
  <c r="M8" i="7" s="1"/>
  <c r="D7" i="7"/>
  <c r="M7" i="7" s="1"/>
  <c r="D6" i="7"/>
  <c r="M6" i="7" s="1"/>
  <c r="D5" i="7"/>
  <c r="M5" i="7" s="1"/>
  <c r="D4" i="7"/>
  <c r="M4" i="7" s="1"/>
  <c r="D3" i="7"/>
  <c r="M3" i="7" s="1"/>
  <c r="D2" i="7"/>
  <c r="M2" i="7" s="1"/>
  <c r="O3" i="7"/>
  <c r="P187" i="7"/>
  <c r="P91" i="7"/>
  <c r="P163" i="7"/>
  <c r="P186" i="7"/>
  <c r="P138" i="7"/>
  <c r="P66" i="7"/>
  <c r="P41" i="7"/>
  <c r="P137" i="7"/>
  <c r="P113" i="7"/>
  <c r="P65" i="7"/>
  <c r="P185" i="7"/>
  <c r="P81" i="7"/>
  <c r="P173" i="7"/>
  <c r="P196" i="7"/>
  <c r="P116" i="7"/>
  <c r="P92" i="7"/>
  <c r="P199" i="7"/>
  <c r="P175" i="7"/>
  <c r="P135" i="7"/>
  <c r="P71" i="7"/>
  <c r="P39" i="7"/>
  <c r="P23" i="7"/>
  <c r="P114" i="7"/>
  <c r="P90" i="7"/>
  <c r="P32" i="7"/>
  <c r="P56" i="7"/>
  <c r="P31" i="7"/>
  <c r="P55" i="7"/>
  <c r="P160" i="7"/>
  <c r="P104" i="7"/>
  <c r="P80" i="7"/>
  <c r="P184" i="7"/>
  <c r="P128" i="7"/>
  <c r="P103" i="7"/>
  <c r="M11" i="7"/>
  <c r="P200" i="7"/>
  <c r="P176" i="7"/>
  <c r="P127" i="7"/>
  <c r="P112" i="7"/>
  <c r="P159" i="7"/>
  <c r="P64" i="7"/>
  <c r="P40" i="7"/>
  <c r="P136" i="7"/>
  <c r="P17" i="7"/>
  <c r="P191" i="7" l="1"/>
  <c r="P120" i="7"/>
  <c r="P22" i="7"/>
  <c r="P54" i="7"/>
  <c r="P49" i="7"/>
  <c r="P129" i="7"/>
  <c r="P177" i="7"/>
  <c r="P34" i="7"/>
  <c r="P42" i="7"/>
  <c r="P58" i="7"/>
  <c r="P106" i="7"/>
  <c r="P36" i="7"/>
  <c r="P84" i="7"/>
  <c r="P156" i="7"/>
  <c r="P21" i="7"/>
  <c r="P61" i="7"/>
  <c r="P105" i="7"/>
  <c r="P62" i="7"/>
  <c r="P95" i="7"/>
  <c r="P63" i="7"/>
  <c r="P89" i="7"/>
  <c r="P19" i="7"/>
  <c r="P183" i="7"/>
  <c r="P96" i="7"/>
  <c r="P38" i="7"/>
  <c r="P78" i="7"/>
  <c r="P102" i="7"/>
  <c r="P118" i="7"/>
  <c r="P150" i="7"/>
  <c r="P174" i="7"/>
  <c r="P198" i="7"/>
  <c r="P73" i="7"/>
  <c r="P97" i="7"/>
  <c r="P59" i="7"/>
  <c r="P107" i="7"/>
  <c r="P123" i="7"/>
  <c r="P188" i="7"/>
  <c r="P82" i="7"/>
  <c r="P122" i="7"/>
  <c r="P162" i="7"/>
  <c r="P108" i="7"/>
  <c r="P109" i="7"/>
  <c r="P157" i="7"/>
  <c r="P189" i="7"/>
  <c r="P48" i="7"/>
  <c r="P33" i="7"/>
  <c r="Q11" i="7"/>
  <c r="P11" i="7"/>
  <c r="R11" i="7"/>
  <c r="P155" i="7"/>
  <c r="P18" i="7"/>
  <c r="P98" i="7"/>
  <c r="P124" i="7"/>
  <c r="P180" i="7"/>
  <c r="P60" i="7"/>
  <c r="P77" i="7"/>
  <c r="P93" i="7"/>
  <c r="P197" i="7"/>
  <c r="P125" i="7"/>
  <c r="P168" i="7"/>
  <c r="P143" i="7"/>
  <c r="P152" i="7"/>
  <c r="P126" i="7"/>
  <c r="P153" i="7"/>
  <c r="P121" i="7"/>
  <c r="P161" i="7"/>
  <c r="P193" i="7"/>
  <c r="P172" i="7"/>
  <c r="P44" i="7"/>
  <c r="P26" i="7"/>
  <c r="P50" i="7"/>
  <c r="P194" i="7"/>
  <c r="P147" i="7"/>
  <c r="P20" i="7"/>
  <c r="P100" i="7"/>
  <c r="P148" i="7"/>
  <c r="P149" i="7"/>
  <c r="P72" i="7"/>
  <c r="P14" i="7"/>
  <c r="P46" i="7"/>
  <c r="P86" i="7"/>
  <c r="P158" i="7"/>
  <c r="P13" i="7"/>
  <c r="P25" i="7"/>
  <c r="P99" i="7"/>
  <c r="P179" i="7"/>
  <c r="P76" i="7"/>
  <c r="P74" i="7"/>
  <c r="P178" i="7"/>
  <c r="P83" i="7"/>
  <c r="P29" i="7"/>
  <c r="P52" i="7"/>
  <c r="P45" i="7"/>
  <c r="P133" i="7"/>
  <c r="P15" i="7"/>
  <c r="P119" i="7"/>
  <c r="P47" i="7"/>
  <c r="P79" i="7"/>
  <c r="P151" i="7"/>
  <c r="P16" i="7"/>
  <c r="P30" i="7"/>
  <c r="P110" i="7"/>
  <c r="P134" i="7"/>
  <c r="P182" i="7"/>
  <c r="P43" i="7"/>
  <c r="P57" i="7"/>
  <c r="P145" i="7"/>
  <c r="P169" i="7"/>
  <c r="P115" i="7"/>
  <c r="P130" i="7"/>
  <c r="P28" i="7"/>
  <c r="P85" i="7"/>
  <c r="P181" i="7"/>
  <c r="P139" i="7"/>
  <c r="P24" i="7"/>
  <c r="P35" i="7"/>
  <c r="P12" i="7"/>
  <c r="P69" i="7"/>
  <c r="P165" i="7"/>
  <c r="P171" i="7"/>
  <c r="P192" i="7"/>
  <c r="P144" i="7"/>
  <c r="P88" i="7"/>
  <c r="P70" i="7"/>
  <c r="P68" i="7"/>
  <c r="P27" i="7"/>
  <c r="P132" i="7"/>
  <c r="P37" i="7"/>
  <c r="P167" i="7"/>
  <c r="P111" i="7"/>
  <c r="P94" i="7"/>
  <c r="P142" i="7"/>
  <c r="P166" i="7"/>
  <c r="P190" i="7"/>
  <c r="P101" i="7"/>
  <c r="P51" i="7"/>
  <c r="P67" i="7"/>
  <c r="P75" i="7"/>
  <c r="P131" i="7"/>
  <c r="P146" i="7"/>
  <c r="P154" i="7"/>
  <c r="P170" i="7"/>
  <c r="P53" i="7"/>
  <c r="P140" i="7"/>
  <c r="P164" i="7"/>
  <c r="P117" i="7"/>
  <c r="P141" i="7"/>
  <c r="P195" i="7"/>
</calcChain>
</file>

<file path=xl/sharedStrings.xml><?xml version="1.0" encoding="utf-8"?>
<sst xmlns="http://schemas.openxmlformats.org/spreadsheetml/2006/main" count="73" uniqueCount="65">
  <si>
    <t>PPL Next Gen New Stamp Onboarding</t>
  </si>
  <si>
    <t>Your Name:</t>
  </si>
  <si>
    <t>Email Address</t>
  </si>
  <si>
    <t xml:space="preserve">Telephone Number </t>
  </si>
  <si>
    <t>If you are not the approver within your organisation, we will seek approval from your company's approver.</t>
  </si>
  <si>
    <t>Which Legal Entity does this Stamp Pertain to?</t>
  </si>
  <si>
    <t>If you are setting up stamps pertaining to multiple legal entities, please complete one form per legal entity.</t>
  </si>
  <si>
    <t>Your Organisation Name:</t>
  </si>
  <si>
    <t xml:space="preserve"> *If N, please specify what broker this stamp is available to.</t>
  </si>
  <si>
    <t>Stamp Number</t>
  </si>
  <si>
    <t>Company name</t>
  </si>
  <si>
    <t>Stamp Display Name</t>
  </si>
  <si>
    <t>Stamp Type</t>
  </si>
  <si>
    <t>Code Type</t>
  </si>
  <si>
    <t>Permitted territory</t>
  </si>
  <si>
    <t>Available to all brokers?*</t>
  </si>
  <si>
    <t>Subscribe to SDC?</t>
  </si>
  <si>
    <t>User Email address</t>
  </si>
  <si>
    <t>User's Name</t>
  </si>
  <si>
    <t>Character Count (Max 256)</t>
  </si>
  <si>
    <t>ILU</t>
  </si>
  <si>
    <t>LIC</t>
  </si>
  <si>
    <t>LIRMA</t>
  </si>
  <si>
    <t>Lloyd's</t>
  </si>
  <si>
    <t>Non-Specified</t>
  </si>
  <si>
    <t>Company Bureau</t>
  </si>
  <si>
    <t>Company Non-bureau</t>
  </si>
  <si>
    <t>Consortium</t>
  </si>
  <si>
    <t>Facility</t>
  </si>
  <si>
    <t>Lloyd's Syndicate</t>
  </si>
  <si>
    <t>Permitted Territory</t>
  </si>
  <si>
    <t>EEA &amp; UK</t>
  </si>
  <si>
    <t>EEA Only</t>
  </si>
  <si>
    <t>UK Only</t>
  </si>
  <si>
    <t>Worldwide &amp; UK including EEA</t>
  </si>
  <si>
    <t>Worldwide &amp; EEA excluding UK</t>
  </si>
  <si>
    <t>Worldwide &amp; UK excluding EEA</t>
  </si>
  <si>
    <t>Pool</t>
  </si>
  <si>
    <t>Code (Max 14 characters)</t>
  </si>
  <si>
    <t>Pseudonym (Max 3 characters)</t>
  </si>
  <si>
    <t>Y</t>
  </si>
  <si>
    <t>N</t>
  </si>
  <si>
    <t>Stamp Access Required (Choose from drop-down)</t>
  </si>
  <si>
    <t>Stamp</t>
  </si>
  <si>
    <t>Organisation Name</t>
  </si>
  <si>
    <t>Stamp display name</t>
  </si>
  <si>
    <t>Effective from</t>
  </si>
  <si>
    <t>Effective to (optional)</t>
  </si>
  <si>
    <t>Agency type</t>
  </si>
  <si>
    <t>Agency code</t>
  </si>
  <si>
    <t>Stamp type</t>
  </si>
  <si>
    <t>Stamp pseudonym</t>
  </si>
  <si>
    <t>LORS code (optional)</t>
  </si>
  <si>
    <t>Applicable for endorsements?</t>
  </si>
  <si>
    <t>Endorsement from</t>
  </si>
  <si>
    <t>Endorsement to (optional)</t>
  </si>
  <si>
    <t>YOA</t>
  </si>
  <si>
    <t>consortium - Carrier organisation name</t>
  </si>
  <si>
    <t>consortium - Stamp display name</t>
  </si>
  <si>
    <t>consortium - Allocation</t>
  </si>
  <si>
    <t>Stamp logo</t>
  </si>
  <si>
    <t>Linked User email adress</t>
  </si>
  <si>
    <t>Effective From (dd/mm/yyyy)</t>
  </si>
  <si>
    <t>Available to all Brokers?</t>
  </si>
  <si>
    <t>*Determines the date the stamp will be active from. Only contracts set on PPL to incept on or after this date can use this stamp.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</si>
</sst>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Aptos Narrow"/>
      <family val="2"/>
      <scheme val="minor"/>
    </font>
    <font>
      <b/>
      <sz val="16"/>
      <color theme="1"/>
      <name val="Sen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name val="Aptos Narrow"/>
      <family val="2"/>
      <scheme val="minor"/>
    </font>
    <font>
      <sz val="12"/>
      <name val="Aptos Narrow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22D5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1656080" cy="541655"/>
    <xdr:pic>
      <xdr:nvPicPr>
        <xdr:cNvPr id="3" name="Picture 2" descr="Icon&#10;&#10;Description automatically generated">
          <a:extLst>
            <a:ext uri="{FF2B5EF4-FFF2-40B4-BE49-F238E27FC236}">
              <a16:creationId xmlns:a16="http://schemas.microsoft.com/office/drawing/2014/main" id="{D86913E6-FD74-CD4E-9540-FA80C5227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656080" cy="5416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1659255</xdr:colOff>
      <xdr:row>0</xdr:row>
      <xdr:rowOff>541655</xdr:rowOff>
    </xdr:to>
    <xdr:pic>
      <xdr:nvPicPr>
        <xdr:cNvPr id="3" name="Picture 2" descr="Icon&#10;&#10;Description automatically generated">
          <a:extLst>
            <a:ext uri="{FF2B5EF4-FFF2-40B4-BE49-F238E27FC236}">
              <a16:creationId xmlns:a16="http://schemas.microsoft.com/office/drawing/2014/main" id="{80A39391-F815-A149-83F1-3B92671EC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9255" cy="5416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1656080</xdr:colOff>
      <xdr:row>1</xdr:row>
      <xdr:rowOff>11430</xdr:rowOff>
    </xdr:to>
    <xdr:pic>
      <xdr:nvPicPr>
        <xdr:cNvPr id="3" name="Picture 2" descr="Icon&#10;&#10;Description automatically generated">
          <a:extLst>
            <a:ext uri="{FF2B5EF4-FFF2-40B4-BE49-F238E27FC236}">
              <a16:creationId xmlns:a16="http://schemas.microsoft.com/office/drawing/2014/main" id="{DF68A8F6-C7B6-6E4E-A344-13BE69D0E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608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8D482-FEE1-0844-AA18-FF53DDC6A479}">
  <sheetPr codeName="Sheet1"/>
  <dimension ref="A1:I12"/>
  <sheetViews>
    <sheetView showGridLines="0" tabSelected="1" workbookViewId="0">
      <selection activeCell="B25" sqref="B25"/>
    </sheetView>
  </sheetViews>
  <sheetFormatPr baseColWidth="10" defaultColWidth="8.83203125" defaultRowHeight="16"/>
  <cols>
    <col min="1" max="1" width="26.5" customWidth="1"/>
    <col min="2" max="2" width="40.5" customWidth="1"/>
    <col min="3" max="3" width="78" customWidth="1"/>
    <col min="4" max="4" width="28.33203125" customWidth="1"/>
    <col min="5" max="6" width="26.33203125" customWidth="1"/>
    <col min="7" max="7" width="22.1640625" bestFit="1" customWidth="1"/>
    <col min="8" max="8" width="36.6640625" bestFit="1" customWidth="1"/>
    <col min="9" max="9" width="26.83203125" customWidth="1"/>
  </cols>
  <sheetData>
    <row r="1" spans="1:9" ht="21" customHeight="1">
      <c r="A1" s="27" t="s">
        <v>0</v>
      </c>
      <c r="B1" s="27"/>
      <c r="C1" s="27"/>
      <c r="D1" s="9"/>
      <c r="E1" s="10"/>
      <c r="F1" s="10"/>
      <c r="G1" s="10"/>
      <c r="H1" s="10"/>
      <c r="I1" s="2"/>
    </row>
    <row r="2" spans="1:9" ht="16" customHeight="1">
      <c r="A2" s="27"/>
      <c r="B2" s="27"/>
      <c r="C2" s="27"/>
      <c r="D2" s="9"/>
    </row>
    <row r="3" spans="1:9">
      <c r="B3" s="3" t="s">
        <v>7</v>
      </c>
      <c r="C3" s="4"/>
    </row>
    <row r="4" spans="1:9">
      <c r="C4" s="5"/>
    </row>
    <row r="5" spans="1:9">
      <c r="C5" s="5"/>
    </row>
    <row r="6" spans="1:9">
      <c r="B6" s="3" t="s">
        <v>1</v>
      </c>
      <c r="C6" s="4"/>
    </row>
    <row r="7" spans="1:9">
      <c r="B7" s="3" t="s">
        <v>2</v>
      </c>
      <c r="C7" s="4"/>
    </row>
    <row r="8" spans="1:9">
      <c r="B8" s="3" t="s">
        <v>3</v>
      </c>
      <c r="C8" s="4"/>
    </row>
    <row r="9" spans="1:9">
      <c r="B9" s="6" t="s">
        <v>4</v>
      </c>
      <c r="C9" s="7"/>
    </row>
    <row r="10" spans="1:9">
      <c r="C10" s="5"/>
    </row>
    <row r="11" spans="1:9">
      <c r="B11" s="8" t="s">
        <v>5</v>
      </c>
      <c r="C11" s="4"/>
    </row>
    <row r="12" spans="1:9">
      <c r="B12" s="6" t="s">
        <v>6</v>
      </c>
    </row>
  </sheetData>
  <mergeCells count="1">
    <mergeCell ref="A1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E3F5-722F-0A44-BCB9-7F72303D6398}">
  <sheetPr codeName="Sheet2"/>
  <dimension ref="A1:M200"/>
  <sheetViews>
    <sheetView showGridLines="0" workbookViewId="0">
      <selection activeCell="C11" sqref="C11"/>
    </sheetView>
  </sheetViews>
  <sheetFormatPr baseColWidth="10" defaultColWidth="8.83203125" defaultRowHeight="16"/>
  <cols>
    <col min="1" max="1" width="22.1640625" customWidth="1"/>
    <col min="2" max="2" width="23" customWidth="1"/>
    <col min="3" max="3" width="42.33203125" style="26" customWidth="1"/>
    <col min="4" max="4" width="23.5" style="11" bestFit="1" customWidth="1"/>
    <col min="5" max="5" width="37.5" style="11" customWidth="1"/>
    <col min="6" max="6" width="26.33203125" customWidth="1"/>
    <col min="7" max="7" width="22.1640625" bestFit="1" customWidth="1"/>
    <col min="8" max="8" width="20.6640625" bestFit="1" customWidth="1"/>
    <col min="9" max="9" width="24.83203125" bestFit="1" customWidth="1"/>
    <col min="10" max="10" width="26.33203125" bestFit="1" customWidth="1"/>
    <col min="11" max="11" width="26.33203125" customWidth="1"/>
    <col min="12" max="12" width="22.5" bestFit="1" customWidth="1"/>
    <col min="13" max="13" width="25.1640625" customWidth="1"/>
  </cols>
  <sheetData>
    <row r="1" spans="1:13" ht="59" customHeight="1">
      <c r="B1" s="28" t="s">
        <v>0</v>
      </c>
      <c r="C1" s="28"/>
      <c r="D1" s="10"/>
      <c r="E1" s="24" t="s">
        <v>64</v>
      </c>
      <c r="F1" s="10"/>
      <c r="G1" s="10"/>
      <c r="H1" s="10"/>
      <c r="I1" s="1"/>
      <c r="L1" t="s">
        <v>8</v>
      </c>
    </row>
    <row r="2" spans="1:13" ht="15" customHeight="1">
      <c r="A2" s="3" t="s">
        <v>9</v>
      </c>
      <c r="B2" s="3" t="s">
        <v>10</v>
      </c>
      <c r="C2" s="12" t="s">
        <v>11</v>
      </c>
      <c r="D2" s="13" t="s">
        <v>19</v>
      </c>
      <c r="E2" s="13" t="s">
        <v>62</v>
      </c>
      <c r="F2" s="14" t="s">
        <v>12</v>
      </c>
      <c r="G2" s="14" t="s">
        <v>13</v>
      </c>
      <c r="H2" s="12" t="s">
        <v>38</v>
      </c>
      <c r="I2" s="12" t="s">
        <v>39</v>
      </c>
      <c r="J2" s="12" t="s">
        <v>14</v>
      </c>
      <c r="K2" s="12" t="s">
        <v>56</v>
      </c>
      <c r="L2" s="12" t="s">
        <v>15</v>
      </c>
      <c r="M2" s="12" t="s">
        <v>16</v>
      </c>
    </row>
    <row r="3" spans="1:13">
      <c r="A3" s="17">
        <v>1</v>
      </c>
      <c r="B3" s="18"/>
      <c r="C3" s="25"/>
      <c r="D3" s="22">
        <f>LEN(C3)</f>
        <v>0</v>
      </c>
      <c r="E3" s="19"/>
      <c r="F3" s="18"/>
      <c r="G3" s="18"/>
      <c r="H3" s="20"/>
      <c r="I3" s="18"/>
      <c r="J3" s="18"/>
      <c r="K3" s="18"/>
      <c r="L3" s="21"/>
      <c r="M3" s="18"/>
    </row>
    <row r="4" spans="1:13">
      <c r="A4" s="17">
        <v>2</v>
      </c>
      <c r="B4" s="18"/>
      <c r="C4" s="25"/>
      <c r="D4" s="22">
        <f t="shared" ref="D4:D67" si="0">LEN(C4)</f>
        <v>0</v>
      </c>
      <c r="E4" s="22"/>
      <c r="F4" s="18"/>
      <c r="G4" s="18"/>
      <c r="H4" s="20"/>
      <c r="I4" s="18"/>
      <c r="J4" s="18"/>
      <c r="K4" s="18"/>
      <c r="L4" s="23"/>
      <c r="M4" s="18"/>
    </row>
    <row r="5" spans="1:13">
      <c r="A5" s="17">
        <v>3</v>
      </c>
      <c r="B5" s="18"/>
      <c r="C5" s="25"/>
      <c r="D5" s="22">
        <f t="shared" si="0"/>
        <v>0</v>
      </c>
      <c r="E5" s="22"/>
      <c r="F5" s="18"/>
      <c r="G5" s="18"/>
      <c r="H5" s="20"/>
      <c r="I5" s="18"/>
      <c r="J5" s="18"/>
      <c r="K5" s="18"/>
      <c r="L5" s="21"/>
      <c r="M5" s="18"/>
    </row>
    <row r="6" spans="1:13">
      <c r="A6" s="17">
        <v>4</v>
      </c>
      <c r="B6" s="18"/>
      <c r="C6" s="25"/>
      <c r="D6" s="22">
        <f t="shared" si="0"/>
        <v>0</v>
      </c>
      <c r="E6" s="22"/>
      <c r="F6" s="18"/>
      <c r="G6" s="18"/>
      <c r="H6" s="20"/>
      <c r="I6" s="18"/>
      <c r="J6" s="18"/>
      <c r="K6" s="18"/>
      <c r="L6" s="21"/>
      <c r="M6" s="18"/>
    </row>
    <row r="7" spans="1:13">
      <c r="A7" s="17">
        <v>5</v>
      </c>
      <c r="B7" s="18"/>
      <c r="C7" s="25"/>
      <c r="D7" s="22">
        <f t="shared" si="0"/>
        <v>0</v>
      </c>
      <c r="E7" s="22"/>
      <c r="F7" s="18"/>
      <c r="G7" s="18"/>
      <c r="H7" s="20"/>
      <c r="I7" s="18"/>
      <c r="J7" s="18"/>
      <c r="K7" s="18"/>
      <c r="L7" s="21"/>
      <c r="M7" s="18"/>
    </row>
    <row r="8" spans="1:13">
      <c r="A8" s="17">
        <v>6</v>
      </c>
      <c r="B8" s="18"/>
      <c r="C8" s="25"/>
      <c r="D8" s="22">
        <f t="shared" si="0"/>
        <v>0</v>
      </c>
      <c r="E8" s="22"/>
      <c r="F8" s="18"/>
      <c r="G8" s="18"/>
      <c r="H8" s="20"/>
      <c r="I8" s="18"/>
      <c r="J8" s="18"/>
      <c r="K8" s="18"/>
      <c r="L8" s="21"/>
      <c r="M8" s="18"/>
    </row>
    <row r="9" spans="1:13">
      <c r="A9" s="17">
        <v>7</v>
      </c>
      <c r="B9" s="18"/>
      <c r="C9" s="25"/>
      <c r="D9" s="22">
        <f t="shared" si="0"/>
        <v>0</v>
      </c>
      <c r="E9" s="22"/>
      <c r="F9" s="18"/>
      <c r="G9" s="18"/>
      <c r="H9" s="20"/>
      <c r="I9" s="18"/>
      <c r="J9" s="18"/>
      <c r="K9" s="18"/>
      <c r="L9" s="21"/>
      <c r="M9" s="18"/>
    </row>
    <row r="10" spans="1:13">
      <c r="A10" s="17">
        <v>8</v>
      </c>
      <c r="B10" s="18"/>
      <c r="C10" s="25"/>
      <c r="D10" s="22">
        <f t="shared" si="0"/>
        <v>0</v>
      </c>
      <c r="E10" s="22"/>
      <c r="F10" s="18"/>
      <c r="G10" s="18"/>
      <c r="H10" s="20"/>
      <c r="I10" s="18"/>
      <c r="J10" s="18"/>
      <c r="K10" s="18"/>
      <c r="L10" s="21"/>
      <c r="M10" s="18"/>
    </row>
    <row r="11" spans="1:13">
      <c r="A11" s="17">
        <v>9</v>
      </c>
      <c r="B11" s="18"/>
      <c r="C11" s="25"/>
      <c r="D11" s="22">
        <f t="shared" si="0"/>
        <v>0</v>
      </c>
      <c r="E11" s="22"/>
      <c r="F11" s="18"/>
      <c r="G11" s="18"/>
      <c r="H11" s="20"/>
      <c r="I11" s="18"/>
      <c r="J11" s="18"/>
      <c r="K11" s="18"/>
      <c r="L11" s="21"/>
      <c r="M11" s="18"/>
    </row>
    <row r="12" spans="1:13">
      <c r="A12" s="17">
        <v>10</v>
      </c>
      <c r="B12" s="18"/>
      <c r="C12" s="25"/>
      <c r="D12" s="22">
        <f t="shared" si="0"/>
        <v>0</v>
      </c>
      <c r="E12" s="22"/>
      <c r="F12" s="18"/>
      <c r="G12" s="18"/>
      <c r="H12" s="20"/>
      <c r="I12" s="18"/>
      <c r="J12" s="18"/>
      <c r="K12" s="18"/>
      <c r="L12" s="21"/>
      <c r="M12" s="18"/>
    </row>
    <row r="13" spans="1:13">
      <c r="A13" s="17">
        <v>11</v>
      </c>
      <c r="B13" s="18"/>
      <c r="C13" s="25"/>
      <c r="D13" s="22">
        <f t="shared" si="0"/>
        <v>0</v>
      </c>
      <c r="E13" s="22"/>
      <c r="F13" s="18"/>
      <c r="G13" s="18"/>
      <c r="H13" s="20"/>
      <c r="I13" s="18"/>
      <c r="J13" s="18"/>
      <c r="K13" s="18"/>
      <c r="L13" s="21"/>
      <c r="M13" s="18"/>
    </row>
    <row r="14" spans="1:13">
      <c r="A14" s="17">
        <v>12</v>
      </c>
      <c r="B14" s="18"/>
      <c r="C14" s="25"/>
      <c r="D14" s="22">
        <f t="shared" si="0"/>
        <v>0</v>
      </c>
      <c r="E14" s="22"/>
      <c r="F14" s="18"/>
      <c r="G14" s="18"/>
      <c r="H14" s="20"/>
      <c r="I14" s="18"/>
      <c r="J14" s="18"/>
      <c r="K14" s="18"/>
      <c r="L14" s="21"/>
      <c r="M14" s="18"/>
    </row>
    <row r="15" spans="1:13">
      <c r="A15" s="17">
        <v>13</v>
      </c>
      <c r="B15" s="18"/>
      <c r="C15" s="25"/>
      <c r="D15" s="22">
        <f t="shared" si="0"/>
        <v>0</v>
      </c>
      <c r="E15" s="22"/>
      <c r="F15" s="18"/>
      <c r="G15" s="18"/>
      <c r="H15" s="20"/>
      <c r="I15" s="18"/>
      <c r="J15" s="18"/>
      <c r="K15" s="18"/>
      <c r="L15" s="21"/>
      <c r="M15" s="18"/>
    </row>
    <row r="16" spans="1:13">
      <c r="A16" s="17">
        <v>14</v>
      </c>
      <c r="B16" s="18"/>
      <c r="C16" s="25"/>
      <c r="D16" s="22">
        <f t="shared" si="0"/>
        <v>0</v>
      </c>
      <c r="E16" s="22"/>
      <c r="F16" s="18"/>
      <c r="G16" s="18"/>
      <c r="H16" s="20"/>
      <c r="I16" s="18"/>
      <c r="J16" s="18"/>
      <c r="K16" s="18"/>
      <c r="L16" s="21"/>
      <c r="M16" s="18"/>
    </row>
    <row r="17" spans="1:13">
      <c r="A17" s="17">
        <v>15</v>
      </c>
      <c r="B17" s="18"/>
      <c r="C17" s="25"/>
      <c r="D17" s="22">
        <f t="shared" si="0"/>
        <v>0</v>
      </c>
      <c r="E17" s="22"/>
      <c r="F17" s="18"/>
      <c r="G17" s="18"/>
      <c r="H17" s="20"/>
      <c r="I17" s="18"/>
      <c r="J17" s="18"/>
      <c r="K17" s="18"/>
      <c r="L17" s="21"/>
      <c r="M17" s="18"/>
    </row>
    <row r="18" spans="1:13">
      <c r="A18" s="17">
        <v>16</v>
      </c>
      <c r="B18" s="18"/>
      <c r="C18" s="25"/>
      <c r="D18" s="22">
        <f t="shared" si="0"/>
        <v>0</v>
      </c>
      <c r="E18" s="22"/>
      <c r="F18" s="18"/>
      <c r="G18" s="18"/>
      <c r="H18" s="20"/>
      <c r="I18" s="18"/>
      <c r="J18" s="18"/>
      <c r="K18" s="18"/>
      <c r="L18" s="21"/>
      <c r="M18" s="18"/>
    </row>
    <row r="19" spans="1:13">
      <c r="A19" s="17">
        <v>17</v>
      </c>
      <c r="B19" s="18"/>
      <c r="C19" s="25"/>
      <c r="D19" s="22">
        <f t="shared" si="0"/>
        <v>0</v>
      </c>
      <c r="E19" s="22"/>
      <c r="F19" s="18"/>
      <c r="G19" s="18"/>
      <c r="H19" s="20"/>
      <c r="I19" s="18"/>
      <c r="J19" s="18"/>
      <c r="K19" s="18"/>
      <c r="L19" s="21"/>
      <c r="M19" s="18"/>
    </row>
    <row r="20" spans="1:13">
      <c r="A20" s="17">
        <v>18</v>
      </c>
      <c r="B20" s="18"/>
      <c r="C20" s="25"/>
      <c r="D20" s="22">
        <f t="shared" si="0"/>
        <v>0</v>
      </c>
      <c r="E20" s="22"/>
      <c r="F20" s="18"/>
      <c r="G20" s="18"/>
      <c r="H20" s="20"/>
      <c r="I20" s="18"/>
      <c r="J20" s="18"/>
      <c r="K20" s="18"/>
      <c r="L20" s="21"/>
      <c r="M20" s="18"/>
    </row>
    <row r="21" spans="1:13">
      <c r="A21" s="17">
        <v>19</v>
      </c>
      <c r="B21" s="18"/>
      <c r="C21" s="25"/>
      <c r="D21" s="22">
        <f t="shared" si="0"/>
        <v>0</v>
      </c>
      <c r="E21" s="22"/>
      <c r="F21" s="18"/>
      <c r="G21" s="18"/>
      <c r="H21" s="20"/>
      <c r="I21" s="18"/>
      <c r="J21" s="18"/>
      <c r="K21" s="18"/>
      <c r="L21" s="21"/>
      <c r="M21" s="18"/>
    </row>
    <row r="22" spans="1:13">
      <c r="A22" s="17">
        <v>20</v>
      </c>
      <c r="B22" s="18"/>
      <c r="C22" s="25"/>
      <c r="D22" s="22">
        <f t="shared" si="0"/>
        <v>0</v>
      </c>
      <c r="E22" s="22"/>
      <c r="F22" s="18"/>
      <c r="G22" s="18"/>
      <c r="H22" s="20"/>
      <c r="I22" s="18"/>
      <c r="J22" s="18"/>
      <c r="K22" s="18"/>
      <c r="L22" s="21"/>
      <c r="M22" s="18"/>
    </row>
    <row r="23" spans="1:13">
      <c r="A23" s="17">
        <v>21</v>
      </c>
      <c r="B23" s="18"/>
      <c r="C23" s="25"/>
      <c r="D23" s="22">
        <f t="shared" si="0"/>
        <v>0</v>
      </c>
      <c r="E23" s="22"/>
      <c r="F23" s="18"/>
      <c r="G23" s="18"/>
      <c r="H23" s="20"/>
      <c r="I23" s="18"/>
      <c r="J23" s="18"/>
      <c r="K23" s="18"/>
      <c r="L23" s="21"/>
      <c r="M23" s="18"/>
    </row>
    <row r="24" spans="1:13">
      <c r="A24" s="17">
        <v>22</v>
      </c>
      <c r="B24" s="18"/>
      <c r="C24" s="25"/>
      <c r="D24" s="22">
        <f t="shared" si="0"/>
        <v>0</v>
      </c>
      <c r="E24" s="22"/>
      <c r="F24" s="18"/>
      <c r="G24" s="18"/>
      <c r="H24" s="20"/>
      <c r="I24" s="18"/>
      <c r="J24" s="18"/>
      <c r="K24" s="18"/>
      <c r="L24" s="21"/>
      <c r="M24" s="18"/>
    </row>
    <row r="25" spans="1:13">
      <c r="A25" s="17">
        <v>23</v>
      </c>
      <c r="B25" s="18"/>
      <c r="C25" s="25"/>
      <c r="D25" s="22">
        <f t="shared" si="0"/>
        <v>0</v>
      </c>
      <c r="E25" s="22"/>
      <c r="F25" s="18"/>
      <c r="G25" s="18"/>
      <c r="H25" s="20"/>
      <c r="I25" s="18"/>
      <c r="J25" s="18"/>
      <c r="K25" s="18"/>
      <c r="L25" s="21"/>
      <c r="M25" s="18"/>
    </row>
    <row r="26" spans="1:13">
      <c r="A26" s="17">
        <v>24</v>
      </c>
      <c r="B26" s="18"/>
      <c r="C26" s="25"/>
      <c r="D26" s="22">
        <f t="shared" si="0"/>
        <v>0</v>
      </c>
      <c r="E26" s="22"/>
      <c r="F26" s="18"/>
      <c r="G26" s="18"/>
      <c r="H26" s="20"/>
      <c r="I26" s="18"/>
      <c r="J26" s="18"/>
      <c r="K26" s="18"/>
      <c r="L26" s="21"/>
      <c r="M26" s="18"/>
    </row>
    <row r="27" spans="1:13">
      <c r="A27" s="17">
        <v>25</v>
      </c>
      <c r="B27" s="18"/>
      <c r="C27" s="25"/>
      <c r="D27" s="22">
        <f t="shared" si="0"/>
        <v>0</v>
      </c>
      <c r="E27" s="22"/>
      <c r="F27" s="18"/>
      <c r="G27" s="18"/>
      <c r="H27" s="20"/>
      <c r="I27" s="18"/>
      <c r="J27" s="18"/>
      <c r="K27" s="18"/>
      <c r="L27" s="21"/>
      <c r="M27" s="18"/>
    </row>
    <row r="28" spans="1:13">
      <c r="A28" s="17">
        <v>26</v>
      </c>
      <c r="B28" s="18"/>
      <c r="C28" s="25"/>
      <c r="D28" s="22">
        <f t="shared" si="0"/>
        <v>0</v>
      </c>
      <c r="E28" s="22"/>
      <c r="F28" s="18"/>
      <c r="G28" s="18"/>
      <c r="H28" s="20"/>
      <c r="I28" s="18"/>
      <c r="J28" s="18"/>
      <c r="K28" s="18"/>
      <c r="L28" s="21"/>
      <c r="M28" s="18"/>
    </row>
    <row r="29" spans="1:13">
      <c r="A29" s="17">
        <v>27</v>
      </c>
      <c r="B29" s="18"/>
      <c r="C29" s="25"/>
      <c r="D29" s="22">
        <f t="shared" si="0"/>
        <v>0</v>
      </c>
      <c r="E29" s="22"/>
      <c r="F29" s="18"/>
      <c r="G29" s="18"/>
      <c r="H29" s="20"/>
      <c r="I29" s="18"/>
      <c r="J29" s="18"/>
      <c r="K29" s="18"/>
      <c r="L29" s="21"/>
      <c r="M29" s="18"/>
    </row>
    <row r="30" spans="1:13">
      <c r="A30" s="17">
        <v>28</v>
      </c>
      <c r="B30" s="18"/>
      <c r="C30" s="25"/>
      <c r="D30" s="22">
        <f t="shared" si="0"/>
        <v>0</v>
      </c>
      <c r="E30" s="22"/>
      <c r="F30" s="18"/>
      <c r="G30" s="18"/>
      <c r="H30" s="20"/>
      <c r="I30" s="18"/>
      <c r="J30" s="18"/>
      <c r="K30" s="18"/>
      <c r="L30" s="21"/>
      <c r="M30" s="18"/>
    </row>
    <row r="31" spans="1:13">
      <c r="A31" s="17">
        <v>29</v>
      </c>
      <c r="B31" s="18"/>
      <c r="C31" s="25"/>
      <c r="D31" s="22">
        <f t="shared" si="0"/>
        <v>0</v>
      </c>
      <c r="E31" s="22"/>
      <c r="F31" s="18"/>
      <c r="G31" s="18"/>
      <c r="H31" s="20"/>
      <c r="I31" s="18"/>
      <c r="J31" s="18"/>
      <c r="K31" s="18"/>
      <c r="L31" s="21"/>
      <c r="M31" s="18"/>
    </row>
    <row r="32" spans="1:13">
      <c r="A32" s="17">
        <v>30</v>
      </c>
      <c r="B32" s="18"/>
      <c r="C32" s="25"/>
      <c r="D32" s="22">
        <f t="shared" si="0"/>
        <v>0</v>
      </c>
      <c r="E32" s="22"/>
      <c r="F32" s="18"/>
      <c r="G32" s="18"/>
      <c r="H32" s="20"/>
      <c r="I32" s="18"/>
      <c r="J32" s="18"/>
      <c r="K32" s="18"/>
      <c r="L32" s="21"/>
      <c r="M32" s="18"/>
    </row>
    <row r="33" spans="1:13">
      <c r="A33" s="17">
        <v>31</v>
      </c>
      <c r="B33" s="18"/>
      <c r="C33" s="25"/>
      <c r="D33" s="22">
        <f t="shared" si="0"/>
        <v>0</v>
      </c>
      <c r="E33" s="22"/>
      <c r="F33" s="18"/>
      <c r="G33" s="18"/>
      <c r="H33" s="20"/>
      <c r="I33" s="18"/>
      <c r="J33" s="18"/>
      <c r="K33" s="18"/>
      <c r="L33" s="21"/>
      <c r="M33" s="18"/>
    </row>
    <row r="34" spans="1:13">
      <c r="A34" s="17">
        <v>32</v>
      </c>
      <c r="B34" s="18"/>
      <c r="C34" s="25"/>
      <c r="D34" s="22">
        <f t="shared" si="0"/>
        <v>0</v>
      </c>
      <c r="E34" s="22"/>
      <c r="F34" s="18"/>
      <c r="G34" s="18"/>
      <c r="H34" s="20"/>
      <c r="I34" s="18"/>
      <c r="J34" s="18"/>
      <c r="K34" s="18"/>
      <c r="L34" s="21"/>
      <c r="M34" s="18"/>
    </row>
    <row r="35" spans="1:13">
      <c r="A35" s="17">
        <v>33</v>
      </c>
      <c r="B35" s="18"/>
      <c r="C35" s="25"/>
      <c r="D35" s="22">
        <f t="shared" si="0"/>
        <v>0</v>
      </c>
      <c r="E35" s="22"/>
      <c r="F35" s="18"/>
      <c r="G35" s="18"/>
      <c r="H35" s="20"/>
      <c r="I35" s="18"/>
      <c r="J35" s="18"/>
      <c r="K35" s="18"/>
      <c r="L35" s="21"/>
      <c r="M35" s="18"/>
    </row>
    <row r="36" spans="1:13">
      <c r="A36" s="17">
        <v>34</v>
      </c>
      <c r="B36" s="18"/>
      <c r="C36" s="25"/>
      <c r="D36" s="22">
        <f t="shared" si="0"/>
        <v>0</v>
      </c>
      <c r="E36" s="22"/>
      <c r="F36" s="18"/>
      <c r="G36" s="18"/>
      <c r="H36" s="20"/>
      <c r="I36" s="18"/>
      <c r="J36" s="18"/>
      <c r="K36" s="18"/>
      <c r="L36" s="21"/>
      <c r="M36" s="18"/>
    </row>
    <row r="37" spans="1:13">
      <c r="A37" s="17">
        <v>35</v>
      </c>
      <c r="B37" s="18"/>
      <c r="C37" s="25"/>
      <c r="D37" s="22">
        <f t="shared" si="0"/>
        <v>0</v>
      </c>
      <c r="E37" s="22"/>
      <c r="F37" s="18"/>
      <c r="G37" s="18"/>
      <c r="H37" s="20"/>
      <c r="I37" s="18"/>
      <c r="J37" s="18"/>
      <c r="K37" s="18"/>
      <c r="L37" s="21"/>
      <c r="M37" s="18"/>
    </row>
    <row r="38" spans="1:13">
      <c r="A38" s="17">
        <v>36</v>
      </c>
      <c r="B38" s="18"/>
      <c r="C38" s="25"/>
      <c r="D38" s="22">
        <f t="shared" si="0"/>
        <v>0</v>
      </c>
      <c r="E38" s="22"/>
      <c r="F38" s="18"/>
      <c r="G38" s="18"/>
      <c r="H38" s="20"/>
      <c r="I38" s="18"/>
      <c r="J38" s="18"/>
      <c r="K38" s="18"/>
      <c r="L38" s="21"/>
      <c r="M38" s="18"/>
    </row>
    <row r="39" spans="1:13">
      <c r="A39" s="17">
        <v>37</v>
      </c>
      <c r="B39" s="18"/>
      <c r="C39" s="25"/>
      <c r="D39" s="22">
        <f t="shared" si="0"/>
        <v>0</v>
      </c>
      <c r="E39" s="22"/>
      <c r="F39" s="18"/>
      <c r="G39" s="18"/>
      <c r="H39" s="20"/>
      <c r="I39" s="18"/>
      <c r="J39" s="18"/>
      <c r="K39" s="18"/>
      <c r="L39" s="21"/>
      <c r="M39" s="18"/>
    </row>
    <row r="40" spans="1:13">
      <c r="A40" s="17">
        <v>38</v>
      </c>
      <c r="B40" s="18"/>
      <c r="C40" s="25"/>
      <c r="D40" s="22">
        <f t="shared" si="0"/>
        <v>0</v>
      </c>
      <c r="E40" s="22"/>
      <c r="F40" s="18"/>
      <c r="G40" s="18"/>
      <c r="H40" s="20"/>
      <c r="I40" s="18"/>
      <c r="J40" s="18"/>
      <c r="K40" s="18"/>
      <c r="L40" s="21"/>
      <c r="M40" s="18"/>
    </row>
    <row r="41" spans="1:13">
      <c r="A41" s="17">
        <v>39</v>
      </c>
      <c r="B41" s="18"/>
      <c r="C41" s="25"/>
      <c r="D41" s="22">
        <f t="shared" si="0"/>
        <v>0</v>
      </c>
      <c r="E41" s="22"/>
      <c r="F41" s="18"/>
      <c r="G41" s="18"/>
      <c r="H41" s="20"/>
      <c r="I41" s="18"/>
      <c r="J41" s="18"/>
      <c r="K41" s="18"/>
      <c r="L41" s="21"/>
      <c r="M41" s="18"/>
    </row>
    <row r="42" spans="1:13">
      <c r="A42" s="17">
        <v>40</v>
      </c>
      <c r="B42" s="18"/>
      <c r="C42" s="25"/>
      <c r="D42" s="22">
        <f t="shared" si="0"/>
        <v>0</v>
      </c>
      <c r="E42" s="22"/>
      <c r="F42" s="18"/>
      <c r="G42" s="18"/>
      <c r="H42" s="20"/>
      <c r="I42" s="18"/>
      <c r="J42" s="18"/>
      <c r="K42" s="18"/>
      <c r="L42" s="21"/>
      <c r="M42" s="18"/>
    </row>
    <row r="43" spans="1:13">
      <c r="A43" s="17">
        <v>41</v>
      </c>
      <c r="B43" s="18"/>
      <c r="C43" s="25"/>
      <c r="D43" s="22">
        <f t="shared" si="0"/>
        <v>0</v>
      </c>
      <c r="E43" s="22"/>
      <c r="F43" s="18"/>
      <c r="G43" s="18"/>
      <c r="H43" s="20"/>
      <c r="I43" s="18"/>
      <c r="J43" s="18"/>
      <c r="K43" s="18"/>
      <c r="L43" s="21"/>
      <c r="M43" s="18"/>
    </row>
    <row r="44" spans="1:13">
      <c r="A44" s="17">
        <v>42</v>
      </c>
      <c r="B44" s="18"/>
      <c r="C44" s="25"/>
      <c r="D44" s="22">
        <f t="shared" si="0"/>
        <v>0</v>
      </c>
      <c r="E44" s="22"/>
      <c r="F44" s="18"/>
      <c r="G44" s="18"/>
      <c r="H44" s="20"/>
      <c r="I44" s="18"/>
      <c r="J44" s="18"/>
      <c r="K44" s="18"/>
      <c r="L44" s="21"/>
      <c r="M44" s="18"/>
    </row>
    <row r="45" spans="1:13">
      <c r="A45" s="17">
        <v>43</v>
      </c>
      <c r="B45" s="18"/>
      <c r="C45" s="25"/>
      <c r="D45" s="22">
        <f t="shared" si="0"/>
        <v>0</v>
      </c>
      <c r="E45" s="22"/>
      <c r="F45" s="18"/>
      <c r="G45" s="18"/>
      <c r="H45" s="20"/>
      <c r="I45" s="18"/>
      <c r="J45" s="18"/>
      <c r="K45" s="18"/>
      <c r="L45" s="21"/>
      <c r="M45" s="18"/>
    </row>
    <row r="46" spans="1:13">
      <c r="A46" s="17">
        <v>44</v>
      </c>
      <c r="B46" s="18"/>
      <c r="C46" s="25"/>
      <c r="D46" s="22">
        <f t="shared" si="0"/>
        <v>0</v>
      </c>
      <c r="E46" s="22"/>
      <c r="F46" s="18"/>
      <c r="G46" s="18"/>
      <c r="H46" s="20"/>
      <c r="I46" s="18"/>
      <c r="J46" s="18"/>
      <c r="K46" s="18"/>
      <c r="L46" s="21"/>
      <c r="M46" s="18"/>
    </row>
    <row r="47" spans="1:13">
      <c r="A47" s="17">
        <v>45</v>
      </c>
      <c r="B47" s="18"/>
      <c r="C47" s="25"/>
      <c r="D47" s="22">
        <f t="shared" si="0"/>
        <v>0</v>
      </c>
      <c r="E47" s="22"/>
      <c r="F47" s="18"/>
      <c r="G47" s="18"/>
      <c r="H47" s="20"/>
      <c r="I47" s="18"/>
      <c r="J47" s="18"/>
      <c r="K47" s="18"/>
      <c r="L47" s="21"/>
      <c r="M47" s="18"/>
    </row>
    <row r="48" spans="1:13">
      <c r="A48" s="17">
        <v>46</v>
      </c>
      <c r="B48" s="18"/>
      <c r="C48" s="25"/>
      <c r="D48" s="22">
        <f t="shared" si="0"/>
        <v>0</v>
      </c>
      <c r="E48" s="22"/>
      <c r="F48" s="18"/>
      <c r="G48" s="18"/>
      <c r="H48" s="20"/>
      <c r="I48" s="18"/>
      <c r="J48" s="18"/>
      <c r="K48" s="18"/>
      <c r="L48" s="21"/>
      <c r="M48" s="18"/>
    </row>
    <row r="49" spans="1:13">
      <c r="A49" s="17">
        <v>47</v>
      </c>
      <c r="B49" s="18"/>
      <c r="C49" s="25"/>
      <c r="D49" s="22">
        <f t="shared" si="0"/>
        <v>0</v>
      </c>
      <c r="E49" s="22"/>
      <c r="F49" s="18"/>
      <c r="G49" s="18"/>
      <c r="H49" s="20"/>
      <c r="I49" s="18"/>
      <c r="J49" s="18"/>
      <c r="K49" s="18"/>
      <c r="L49" s="21"/>
      <c r="M49" s="18"/>
    </row>
    <row r="50" spans="1:13">
      <c r="A50" s="17">
        <v>48</v>
      </c>
      <c r="B50" s="18"/>
      <c r="C50" s="25"/>
      <c r="D50" s="22">
        <f t="shared" si="0"/>
        <v>0</v>
      </c>
      <c r="E50" s="22"/>
      <c r="F50" s="18"/>
      <c r="G50" s="18"/>
      <c r="H50" s="20"/>
      <c r="I50" s="18"/>
      <c r="J50" s="18"/>
      <c r="K50" s="18"/>
      <c r="L50" s="21"/>
      <c r="M50" s="18"/>
    </row>
    <row r="51" spans="1:13">
      <c r="A51" s="17">
        <v>49</v>
      </c>
      <c r="B51" s="18"/>
      <c r="C51" s="25"/>
      <c r="D51" s="22">
        <f t="shared" si="0"/>
        <v>0</v>
      </c>
      <c r="E51" s="22"/>
      <c r="F51" s="18"/>
      <c r="G51" s="18"/>
      <c r="H51" s="20"/>
      <c r="I51" s="18"/>
      <c r="J51" s="18"/>
      <c r="K51" s="18"/>
      <c r="L51" s="21"/>
      <c r="M51" s="18"/>
    </row>
    <row r="52" spans="1:13">
      <c r="A52" s="17">
        <v>50</v>
      </c>
      <c r="B52" s="18"/>
      <c r="C52" s="25"/>
      <c r="D52" s="22">
        <f t="shared" si="0"/>
        <v>0</v>
      </c>
      <c r="E52" s="22"/>
      <c r="F52" s="18"/>
      <c r="G52" s="18"/>
      <c r="H52" s="20"/>
      <c r="I52" s="18"/>
      <c r="J52" s="18"/>
      <c r="K52" s="18"/>
      <c r="L52" s="21"/>
      <c r="M52" s="18"/>
    </row>
    <row r="53" spans="1:13">
      <c r="A53" s="17">
        <v>51</v>
      </c>
      <c r="B53" s="18"/>
      <c r="C53" s="25"/>
      <c r="D53" s="22">
        <f t="shared" si="0"/>
        <v>0</v>
      </c>
      <c r="E53" s="22"/>
      <c r="F53" s="18"/>
      <c r="G53" s="18"/>
      <c r="H53" s="20"/>
      <c r="I53" s="18"/>
      <c r="J53" s="18"/>
      <c r="K53" s="18"/>
      <c r="L53" s="21"/>
      <c r="M53" s="18"/>
    </row>
    <row r="54" spans="1:13">
      <c r="A54" s="17">
        <v>52</v>
      </c>
      <c r="B54" s="18"/>
      <c r="C54" s="25"/>
      <c r="D54" s="22">
        <f t="shared" si="0"/>
        <v>0</v>
      </c>
      <c r="E54" s="22"/>
      <c r="F54" s="18"/>
      <c r="G54" s="18"/>
      <c r="H54" s="20"/>
      <c r="I54" s="18"/>
      <c r="J54" s="18"/>
      <c r="K54" s="18"/>
      <c r="L54" s="21"/>
      <c r="M54" s="18"/>
    </row>
    <row r="55" spans="1:13">
      <c r="A55" s="17">
        <v>53</v>
      </c>
      <c r="B55" s="18"/>
      <c r="C55" s="25"/>
      <c r="D55" s="22">
        <f t="shared" si="0"/>
        <v>0</v>
      </c>
      <c r="E55" s="22"/>
      <c r="F55" s="18"/>
      <c r="G55" s="18"/>
      <c r="H55" s="20"/>
      <c r="I55" s="18"/>
      <c r="J55" s="18"/>
      <c r="K55" s="18"/>
      <c r="L55" s="21"/>
      <c r="M55" s="18"/>
    </row>
    <row r="56" spans="1:13">
      <c r="A56" s="17">
        <v>54</v>
      </c>
      <c r="B56" s="18"/>
      <c r="C56" s="25"/>
      <c r="D56" s="22">
        <f t="shared" si="0"/>
        <v>0</v>
      </c>
      <c r="E56" s="22"/>
      <c r="F56" s="18"/>
      <c r="G56" s="18"/>
      <c r="H56" s="20"/>
      <c r="I56" s="18"/>
      <c r="J56" s="18"/>
      <c r="K56" s="18"/>
      <c r="L56" s="21"/>
      <c r="M56" s="18"/>
    </row>
    <row r="57" spans="1:13">
      <c r="A57" s="17">
        <v>55</v>
      </c>
      <c r="B57" s="18"/>
      <c r="C57" s="25"/>
      <c r="D57" s="22">
        <f t="shared" si="0"/>
        <v>0</v>
      </c>
      <c r="E57" s="22"/>
      <c r="F57" s="18"/>
      <c r="G57" s="18"/>
      <c r="H57" s="20"/>
      <c r="I57" s="18"/>
      <c r="J57" s="18"/>
      <c r="K57" s="18"/>
      <c r="L57" s="21"/>
      <c r="M57" s="18"/>
    </row>
    <row r="58" spans="1:13">
      <c r="A58" s="17">
        <v>56</v>
      </c>
      <c r="B58" s="18"/>
      <c r="C58" s="25"/>
      <c r="D58" s="22">
        <f t="shared" si="0"/>
        <v>0</v>
      </c>
      <c r="E58" s="22"/>
      <c r="F58" s="18"/>
      <c r="G58" s="18"/>
      <c r="H58" s="20"/>
      <c r="I58" s="18"/>
      <c r="J58" s="18"/>
      <c r="K58" s="18"/>
      <c r="L58" s="21"/>
      <c r="M58" s="18"/>
    </row>
    <row r="59" spans="1:13">
      <c r="A59" s="17">
        <v>57</v>
      </c>
      <c r="B59" s="18"/>
      <c r="C59" s="25"/>
      <c r="D59" s="22">
        <f t="shared" si="0"/>
        <v>0</v>
      </c>
      <c r="E59" s="22"/>
      <c r="F59" s="18"/>
      <c r="G59" s="18"/>
      <c r="H59" s="20"/>
      <c r="I59" s="18"/>
      <c r="J59" s="18"/>
      <c r="K59" s="18"/>
      <c r="L59" s="21"/>
      <c r="M59" s="18"/>
    </row>
    <row r="60" spans="1:13">
      <c r="A60" s="17">
        <v>58</v>
      </c>
      <c r="B60" s="18"/>
      <c r="C60" s="25"/>
      <c r="D60" s="22">
        <f t="shared" si="0"/>
        <v>0</v>
      </c>
      <c r="E60" s="22"/>
      <c r="F60" s="18"/>
      <c r="G60" s="18"/>
      <c r="H60" s="20"/>
      <c r="I60" s="18"/>
      <c r="J60" s="18"/>
      <c r="K60" s="18"/>
      <c r="L60" s="21"/>
      <c r="M60" s="18"/>
    </row>
    <row r="61" spans="1:13">
      <c r="A61" s="17">
        <v>59</v>
      </c>
      <c r="B61" s="18"/>
      <c r="C61" s="25"/>
      <c r="D61" s="22">
        <f t="shared" si="0"/>
        <v>0</v>
      </c>
      <c r="E61" s="22"/>
      <c r="F61" s="18"/>
      <c r="G61" s="18"/>
      <c r="H61" s="20"/>
      <c r="I61" s="18"/>
      <c r="J61" s="18"/>
      <c r="K61" s="18"/>
      <c r="L61" s="21"/>
      <c r="M61" s="18"/>
    </row>
    <row r="62" spans="1:13">
      <c r="A62" s="17">
        <v>60</v>
      </c>
      <c r="B62" s="18"/>
      <c r="C62" s="25"/>
      <c r="D62" s="22">
        <f t="shared" si="0"/>
        <v>0</v>
      </c>
      <c r="E62" s="22"/>
      <c r="F62" s="18"/>
      <c r="G62" s="18"/>
      <c r="H62" s="20"/>
      <c r="I62" s="18"/>
      <c r="J62" s="18"/>
      <c r="K62" s="18"/>
      <c r="L62" s="21"/>
      <c r="M62" s="18"/>
    </row>
    <row r="63" spans="1:13">
      <c r="A63" s="17">
        <v>61</v>
      </c>
      <c r="B63" s="18"/>
      <c r="C63" s="25"/>
      <c r="D63" s="22">
        <f t="shared" si="0"/>
        <v>0</v>
      </c>
      <c r="E63" s="22"/>
      <c r="F63" s="18"/>
      <c r="G63" s="18"/>
      <c r="H63" s="20"/>
      <c r="I63" s="18"/>
      <c r="J63" s="18"/>
      <c r="K63" s="18"/>
      <c r="L63" s="21"/>
      <c r="M63" s="18"/>
    </row>
    <row r="64" spans="1:13">
      <c r="A64" s="17">
        <v>62</v>
      </c>
      <c r="B64" s="18"/>
      <c r="C64" s="25"/>
      <c r="D64" s="22">
        <f t="shared" si="0"/>
        <v>0</v>
      </c>
      <c r="E64" s="22"/>
      <c r="F64" s="18"/>
      <c r="G64" s="18"/>
      <c r="H64" s="20"/>
      <c r="I64" s="18"/>
      <c r="J64" s="18"/>
      <c r="K64" s="18"/>
      <c r="L64" s="21"/>
      <c r="M64" s="18"/>
    </row>
    <row r="65" spans="1:13">
      <c r="A65" s="17">
        <v>63</v>
      </c>
      <c r="B65" s="18"/>
      <c r="C65" s="25"/>
      <c r="D65" s="22">
        <f t="shared" si="0"/>
        <v>0</v>
      </c>
      <c r="E65" s="22"/>
      <c r="F65" s="18"/>
      <c r="G65" s="18"/>
      <c r="H65" s="20"/>
      <c r="I65" s="18"/>
      <c r="J65" s="18"/>
      <c r="K65" s="18"/>
      <c r="L65" s="21"/>
      <c r="M65" s="18"/>
    </row>
    <row r="66" spans="1:13">
      <c r="A66" s="17">
        <v>64</v>
      </c>
      <c r="B66" s="18"/>
      <c r="C66" s="25"/>
      <c r="D66" s="22">
        <f t="shared" si="0"/>
        <v>0</v>
      </c>
      <c r="E66" s="22"/>
      <c r="F66" s="18"/>
      <c r="G66" s="18"/>
      <c r="H66" s="20"/>
      <c r="I66" s="18"/>
      <c r="J66" s="18"/>
      <c r="K66" s="18"/>
      <c r="L66" s="21"/>
      <c r="M66" s="18"/>
    </row>
    <row r="67" spans="1:13">
      <c r="A67" s="17">
        <v>65</v>
      </c>
      <c r="B67" s="18"/>
      <c r="C67" s="25"/>
      <c r="D67" s="22">
        <f t="shared" si="0"/>
        <v>0</v>
      </c>
      <c r="E67" s="22"/>
      <c r="F67" s="18"/>
      <c r="G67" s="18"/>
      <c r="H67" s="20"/>
      <c r="I67" s="18"/>
      <c r="J67" s="18"/>
      <c r="K67" s="18"/>
      <c r="L67" s="21"/>
      <c r="M67" s="18"/>
    </row>
    <row r="68" spans="1:13">
      <c r="A68" s="17">
        <v>66</v>
      </c>
      <c r="B68" s="18"/>
      <c r="C68" s="25"/>
      <c r="D68" s="22">
        <f t="shared" ref="D68:D131" si="1">LEN(C68)</f>
        <v>0</v>
      </c>
      <c r="E68" s="22"/>
      <c r="F68" s="18"/>
      <c r="G68" s="18"/>
      <c r="H68" s="20"/>
      <c r="I68" s="18"/>
      <c r="J68" s="18"/>
      <c r="K68" s="18"/>
      <c r="L68" s="21"/>
      <c r="M68" s="18"/>
    </row>
    <row r="69" spans="1:13">
      <c r="A69" s="17">
        <v>67</v>
      </c>
      <c r="B69" s="18"/>
      <c r="C69" s="25"/>
      <c r="D69" s="22">
        <f t="shared" si="1"/>
        <v>0</v>
      </c>
      <c r="E69" s="22"/>
      <c r="F69" s="18"/>
      <c r="G69" s="18"/>
      <c r="H69" s="20"/>
      <c r="I69" s="18"/>
      <c r="J69" s="18"/>
      <c r="K69" s="18"/>
      <c r="L69" s="21"/>
      <c r="M69" s="18"/>
    </row>
    <row r="70" spans="1:13">
      <c r="A70" s="17">
        <v>68</v>
      </c>
      <c r="B70" s="18"/>
      <c r="C70" s="25"/>
      <c r="D70" s="22">
        <f t="shared" si="1"/>
        <v>0</v>
      </c>
      <c r="E70" s="22"/>
      <c r="F70" s="18"/>
      <c r="G70" s="18"/>
      <c r="H70" s="20"/>
      <c r="I70" s="18"/>
      <c r="J70" s="18"/>
      <c r="K70" s="18"/>
      <c r="L70" s="21"/>
      <c r="M70" s="18"/>
    </row>
    <row r="71" spans="1:13">
      <c r="A71" s="17">
        <v>69</v>
      </c>
      <c r="B71" s="18"/>
      <c r="C71" s="25"/>
      <c r="D71" s="22">
        <f t="shared" si="1"/>
        <v>0</v>
      </c>
      <c r="E71" s="22"/>
      <c r="F71" s="18"/>
      <c r="G71" s="18"/>
      <c r="H71" s="20"/>
      <c r="I71" s="18"/>
      <c r="J71" s="18"/>
      <c r="K71" s="18"/>
      <c r="L71" s="21"/>
      <c r="M71" s="18"/>
    </row>
    <row r="72" spans="1:13">
      <c r="A72" s="17">
        <v>70</v>
      </c>
      <c r="B72" s="18"/>
      <c r="C72" s="25"/>
      <c r="D72" s="22">
        <f t="shared" si="1"/>
        <v>0</v>
      </c>
      <c r="E72" s="22"/>
      <c r="F72" s="18"/>
      <c r="G72" s="18"/>
      <c r="H72" s="20"/>
      <c r="I72" s="18"/>
      <c r="J72" s="18"/>
      <c r="K72" s="18"/>
      <c r="L72" s="21"/>
      <c r="M72" s="18"/>
    </row>
    <row r="73" spans="1:13">
      <c r="A73" s="17">
        <v>71</v>
      </c>
      <c r="B73" s="18"/>
      <c r="C73" s="25"/>
      <c r="D73" s="22">
        <f t="shared" si="1"/>
        <v>0</v>
      </c>
      <c r="E73" s="22"/>
      <c r="F73" s="18"/>
      <c r="G73" s="18"/>
      <c r="H73" s="20"/>
      <c r="I73" s="18"/>
      <c r="J73" s="18"/>
      <c r="K73" s="18"/>
      <c r="L73" s="21"/>
      <c r="M73" s="18"/>
    </row>
    <row r="74" spans="1:13">
      <c r="A74" s="17">
        <v>72</v>
      </c>
      <c r="B74" s="18"/>
      <c r="C74" s="25"/>
      <c r="D74" s="22">
        <f t="shared" si="1"/>
        <v>0</v>
      </c>
      <c r="E74" s="22"/>
      <c r="F74" s="18"/>
      <c r="G74" s="18"/>
      <c r="H74" s="20"/>
      <c r="I74" s="18"/>
      <c r="J74" s="18"/>
      <c r="K74" s="18"/>
      <c r="L74" s="21"/>
      <c r="M74" s="18"/>
    </row>
    <row r="75" spans="1:13">
      <c r="A75" s="17">
        <v>73</v>
      </c>
      <c r="B75" s="18"/>
      <c r="C75" s="25"/>
      <c r="D75" s="22">
        <f t="shared" si="1"/>
        <v>0</v>
      </c>
      <c r="E75" s="22"/>
      <c r="F75" s="18"/>
      <c r="G75" s="18"/>
      <c r="H75" s="20"/>
      <c r="I75" s="18"/>
      <c r="J75" s="18"/>
      <c r="K75" s="18"/>
      <c r="L75" s="21"/>
      <c r="M75" s="18"/>
    </row>
    <row r="76" spans="1:13">
      <c r="A76" s="17">
        <v>74</v>
      </c>
      <c r="B76" s="18"/>
      <c r="C76" s="25"/>
      <c r="D76" s="22">
        <f t="shared" si="1"/>
        <v>0</v>
      </c>
      <c r="E76" s="22"/>
      <c r="F76" s="18"/>
      <c r="G76" s="18"/>
      <c r="H76" s="20"/>
      <c r="I76" s="18"/>
      <c r="J76" s="18"/>
      <c r="K76" s="18"/>
      <c r="L76" s="21"/>
      <c r="M76" s="18"/>
    </row>
    <row r="77" spans="1:13">
      <c r="A77" s="17">
        <v>75</v>
      </c>
      <c r="B77" s="18"/>
      <c r="C77" s="25"/>
      <c r="D77" s="22">
        <f t="shared" si="1"/>
        <v>0</v>
      </c>
      <c r="E77" s="22"/>
      <c r="F77" s="18"/>
      <c r="G77" s="18"/>
      <c r="H77" s="20"/>
      <c r="I77" s="18"/>
      <c r="J77" s="18"/>
      <c r="K77" s="18"/>
      <c r="L77" s="21"/>
      <c r="M77" s="18"/>
    </row>
    <row r="78" spans="1:13">
      <c r="A78" s="17">
        <v>76</v>
      </c>
      <c r="B78" s="18"/>
      <c r="C78" s="25"/>
      <c r="D78" s="22">
        <f t="shared" si="1"/>
        <v>0</v>
      </c>
      <c r="E78" s="22"/>
      <c r="F78" s="18"/>
      <c r="G78" s="18"/>
      <c r="H78" s="20"/>
      <c r="I78" s="18"/>
      <c r="J78" s="18"/>
      <c r="K78" s="18"/>
      <c r="L78" s="21"/>
      <c r="M78" s="18"/>
    </row>
    <row r="79" spans="1:13">
      <c r="A79" s="17">
        <v>77</v>
      </c>
      <c r="B79" s="18"/>
      <c r="C79" s="25"/>
      <c r="D79" s="22">
        <f t="shared" si="1"/>
        <v>0</v>
      </c>
      <c r="E79" s="22"/>
      <c r="F79" s="18"/>
      <c r="G79" s="18"/>
      <c r="H79" s="20"/>
      <c r="I79" s="18"/>
      <c r="J79" s="18"/>
      <c r="K79" s="18"/>
      <c r="L79" s="21"/>
      <c r="M79" s="18"/>
    </row>
    <row r="80" spans="1:13">
      <c r="A80" s="17">
        <v>78</v>
      </c>
      <c r="B80" s="18"/>
      <c r="C80" s="25"/>
      <c r="D80" s="22">
        <f t="shared" si="1"/>
        <v>0</v>
      </c>
      <c r="E80" s="22"/>
      <c r="F80" s="18"/>
      <c r="G80" s="18"/>
      <c r="H80" s="20"/>
      <c r="I80" s="18"/>
      <c r="J80" s="18"/>
      <c r="K80" s="18"/>
      <c r="L80" s="21"/>
      <c r="M80" s="18"/>
    </row>
    <row r="81" spans="1:13">
      <c r="A81" s="17">
        <v>79</v>
      </c>
      <c r="B81" s="18"/>
      <c r="C81" s="25"/>
      <c r="D81" s="22">
        <f t="shared" si="1"/>
        <v>0</v>
      </c>
      <c r="E81" s="22"/>
      <c r="F81" s="18"/>
      <c r="G81" s="18"/>
      <c r="H81" s="20"/>
      <c r="I81" s="18"/>
      <c r="J81" s="18"/>
      <c r="K81" s="18"/>
      <c r="L81" s="21"/>
      <c r="M81" s="18"/>
    </row>
    <row r="82" spans="1:13">
      <c r="A82" s="17">
        <v>80</v>
      </c>
      <c r="B82" s="18"/>
      <c r="C82" s="25"/>
      <c r="D82" s="22">
        <f t="shared" si="1"/>
        <v>0</v>
      </c>
      <c r="E82" s="22"/>
      <c r="F82" s="18"/>
      <c r="G82" s="18"/>
      <c r="H82" s="20"/>
      <c r="I82" s="18"/>
      <c r="J82" s="18"/>
      <c r="K82" s="18"/>
      <c r="L82" s="21"/>
      <c r="M82" s="18"/>
    </row>
    <row r="83" spans="1:13">
      <c r="A83" s="17">
        <v>81</v>
      </c>
      <c r="B83" s="18"/>
      <c r="C83" s="25"/>
      <c r="D83" s="22">
        <f t="shared" si="1"/>
        <v>0</v>
      </c>
      <c r="E83" s="22"/>
      <c r="F83" s="18"/>
      <c r="G83" s="18"/>
      <c r="H83" s="20"/>
      <c r="I83" s="18"/>
      <c r="J83" s="18"/>
      <c r="K83" s="18"/>
      <c r="L83" s="21"/>
      <c r="M83" s="18"/>
    </row>
    <row r="84" spans="1:13">
      <c r="A84" s="17">
        <v>82</v>
      </c>
      <c r="B84" s="18"/>
      <c r="C84" s="25"/>
      <c r="D84" s="22">
        <f t="shared" si="1"/>
        <v>0</v>
      </c>
      <c r="E84" s="22"/>
      <c r="F84" s="18"/>
      <c r="G84" s="18"/>
      <c r="H84" s="20"/>
      <c r="I84" s="18"/>
      <c r="J84" s="18"/>
      <c r="K84" s="18"/>
      <c r="L84" s="21"/>
      <c r="M84" s="18"/>
    </row>
    <row r="85" spans="1:13">
      <c r="A85" s="17">
        <v>83</v>
      </c>
      <c r="B85" s="18"/>
      <c r="C85" s="25"/>
      <c r="D85" s="22">
        <f t="shared" si="1"/>
        <v>0</v>
      </c>
      <c r="E85" s="22"/>
      <c r="F85" s="18"/>
      <c r="G85" s="18"/>
      <c r="H85" s="20"/>
      <c r="I85" s="18"/>
      <c r="J85" s="18"/>
      <c r="K85" s="18"/>
      <c r="L85" s="21"/>
      <c r="M85" s="18"/>
    </row>
    <row r="86" spans="1:13">
      <c r="A86" s="17">
        <v>84</v>
      </c>
      <c r="B86" s="18"/>
      <c r="C86" s="25"/>
      <c r="D86" s="22">
        <f t="shared" si="1"/>
        <v>0</v>
      </c>
      <c r="E86" s="22"/>
      <c r="F86" s="18"/>
      <c r="G86" s="18"/>
      <c r="H86" s="20"/>
      <c r="I86" s="18"/>
      <c r="J86" s="18"/>
      <c r="K86" s="18"/>
      <c r="L86" s="21"/>
      <c r="M86" s="18"/>
    </row>
    <row r="87" spans="1:13">
      <c r="A87" s="17">
        <v>85</v>
      </c>
      <c r="B87" s="18"/>
      <c r="C87" s="25"/>
      <c r="D87" s="22">
        <f t="shared" si="1"/>
        <v>0</v>
      </c>
      <c r="E87" s="22"/>
      <c r="F87" s="18"/>
      <c r="G87" s="18"/>
      <c r="H87" s="20"/>
      <c r="I87" s="18"/>
      <c r="J87" s="18"/>
      <c r="K87" s="18"/>
      <c r="L87" s="21"/>
      <c r="M87" s="18"/>
    </row>
    <row r="88" spans="1:13">
      <c r="A88" s="17">
        <v>86</v>
      </c>
      <c r="B88" s="18"/>
      <c r="C88" s="25"/>
      <c r="D88" s="22">
        <f t="shared" si="1"/>
        <v>0</v>
      </c>
      <c r="E88" s="22"/>
      <c r="F88" s="18"/>
      <c r="G88" s="18"/>
      <c r="H88" s="20"/>
      <c r="I88" s="18"/>
      <c r="J88" s="18"/>
      <c r="K88" s="18"/>
      <c r="L88" s="21"/>
      <c r="M88" s="18"/>
    </row>
    <row r="89" spans="1:13">
      <c r="A89" s="17">
        <v>87</v>
      </c>
      <c r="B89" s="18"/>
      <c r="C89" s="25"/>
      <c r="D89" s="22">
        <f t="shared" si="1"/>
        <v>0</v>
      </c>
      <c r="E89" s="22"/>
      <c r="F89" s="18"/>
      <c r="G89" s="18"/>
      <c r="H89" s="20"/>
      <c r="I89" s="18"/>
      <c r="J89" s="18"/>
      <c r="K89" s="18"/>
      <c r="L89" s="21"/>
      <c r="M89" s="18"/>
    </row>
    <row r="90" spans="1:13">
      <c r="A90" s="17">
        <v>88</v>
      </c>
      <c r="B90" s="18"/>
      <c r="C90" s="25"/>
      <c r="D90" s="22">
        <f t="shared" si="1"/>
        <v>0</v>
      </c>
      <c r="E90" s="22"/>
      <c r="F90" s="18"/>
      <c r="G90" s="18"/>
      <c r="H90" s="20"/>
      <c r="I90" s="18"/>
      <c r="J90" s="18"/>
      <c r="K90" s="18"/>
      <c r="L90" s="21"/>
      <c r="M90" s="18"/>
    </row>
    <row r="91" spans="1:13">
      <c r="A91" s="17">
        <v>89</v>
      </c>
      <c r="B91" s="18"/>
      <c r="C91" s="25"/>
      <c r="D91" s="22">
        <f t="shared" si="1"/>
        <v>0</v>
      </c>
      <c r="E91" s="22"/>
      <c r="F91" s="18"/>
      <c r="G91" s="18"/>
      <c r="H91" s="20"/>
      <c r="I91" s="18"/>
      <c r="J91" s="18"/>
      <c r="K91" s="18"/>
      <c r="L91" s="21"/>
      <c r="M91" s="18"/>
    </row>
    <row r="92" spans="1:13">
      <c r="A92" s="17">
        <v>90</v>
      </c>
      <c r="B92" s="18"/>
      <c r="C92" s="25"/>
      <c r="D92" s="22">
        <f t="shared" si="1"/>
        <v>0</v>
      </c>
      <c r="E92" s="22"/>
      <c r="F92" s="18"/>
      <c r="G92" s="18"/>
      <c r="H92" s="20"/>
      <c r="I92" s="18"/>
      <c r="J92" s="18"/>
      <c r="K92" s="18"/>
      <c r="L92" s="21"/>
      <c r="M92" s="18"/>
    </row>
    <row r="93" spans="1:13">
      <c r="A93" s="17">
        <v>91</v>
      </c>
      <c r="B93" s="18"/>
      <c r="C93" s="25"/>
      <c r="D93" s="22">
        <f t="shared" si="1"/>
        <v>0</v>
      </c>
      <c r="E93" s="22"/>
      <c r="F93" s="18"/>
      <c r="G93" s="18"/>
      <c r="H93" s="20"/>
      <c r="I93" s="18"/>
      <c r="J93" s="18"/>
      <c r="K93" s="18"/>
      <c r="L93" s="21"/>
      <c r="M93" s="18"/>
    </row>
    <row r="94" spans="1:13">
      <c r="A94" s="17">
        <v>92</v>
      </c>
      <c r="B94" s="18"/>
      <c r="C94" s="25"/>
      <c r="D94" s="22">
        <f t="shared" si="1"/>
        <v>0</v>
      </c>
      <c r="E94" s="22"/>
      <c r="F94" s="18"/>
      <c r="G94" s="18"/>
      <c r="H94" s="20"/>
      <c r="I94" s="18"/>
      <c r="J94" s="18"/>
      <c r="K94" s="18"/>
      <c r="L94" s="21"/>
      <c r="M94" s="18"/>
    </row>
    <row r="95" spans="1:13">
      <c r="A95" s="17">
        <v>93</v>
      </c>
      <c r="B95" s="18"/>
      <c r="C95" s="25"/>
      <c r="D95" s="22">
        <f t="shared" si="1"/>
        <v>0</v>
      </c>
      <c r="E95" s="22"/>
      <c r="F95" s="18"/>
      <c r="G95" s="18"/>
      <c r="H95" s="20"/>
      <c r="I95" s="18"/>
      <c r="J95" s="18"/>
      <c r="K95" s="18"/>
      <c r="L95" s="21"/>
      <c r="M95" s="18"/>
    </row>
    <row r="96" spans="1:13">
      <c r="A96" s="17">
        <v>94</v>
      </c>
      <c r="B96" s="18"/>
      <c r="C96" s="25"/>
      <c r="D96" s="22">
        <f t="shared" si="1"/>
        <v>0</v>
      </c>
      <c r="E96" s="22"/>
      <c r="F96" s="18"/>
      <c r="G96" s="18"/>
      <c r="H96" s="20"/>
      <c r="I96" s="18"/>
      <c r="J96" s="18"/>
      <c r="K96" s="18"/>
      <c r="L96" s="21"/>
      <c r="M96" s="18"/>
    </row>
    <row r="97" spans="1:13">
      <c r="A97" s="17">
        <v>95</v>
      </c>
      <c r="B97" s="18"/>
      <c r="C97" s="25"/>
      <c r="D97" s="22">
        <f t="shared" si="1"/>
        <v>0</v>
      </c>
      <c r="E97" s="22"/>
      <c r="F97" s="18"/>
      <c r="G97" s="18"/>
      <c r="H97" s="20"/>
      <c r="I97" s="18"/>
      <c r="J97" s="18"/>
      <c r="K97" s="18"/>
      <c r="L97" s="21"/>
      <c r="M97" s="18"/>
    </row>
    <row r="98" spans="1:13">
      <c r="A98" s="17">
        <v>96</v>
      </c>
      <c r="B98" s="18"/>
      <c r="C98" s="25"/>
      <c r="D98" s="22">
        <f t="shared" si="1"/>
        <v>0</v>
      </c>
      <c r="E98" s="22"/>
      <c r="F98" s="18"/>
      <c r="G98" s="18"/>
      <c r="H98" s="20"/>
      <c r="I98" s="18"/>
      <c r="J98" s="18"/>
      <c r="K98" s="18"/>
      <c r="L98" s="21"/>
      <c r="M98" s="18"/>
    </row>
    <row r="99" spans="1:13">
      <c r="A99" s="17">
        <v>97</v>
      </c>
      <c r="B99" s="18"/>
      <c r="C99" s="25"/>
      <c r="D99" s="22">
        <f t="shared" si="1"/>
        <v>0</v>
      </c>
      <c r="E99" s="22"/>
      <c r="F99" s="18"/>
      <c r="G99" s="18"/>
      <c r="H99" s="20"/>
      <c r="I99" s="18"/>
      <c r="J99" s="18"/>
      <c r="K99" s="18"/>
      <c r="L99" s="21"/>
      <c r="M99" s="18"/>
    </row>
    <row r="100" spans="1:13">
      <c r="A100" s="17">
        <v>98</v>
      </c>
      <c r="B100" s="18"/>
      <c r="C100" s="25"/>
      <c r="D100" s="22">
        <f t="shared" si="1"/>
        <v>0</v>
      </c>
      <c r="E100" s="22"/>
      <c r="F100" s="18"/>
      <c r="G100" s="18"/>
      <c r="H100" s="20"/>
      <c r="I100" s="18"/>
      <c r="J100" s="18"/>
      <c r="K100" s="18"/>
      <c r="L100" s="21"/>
      <c r="M100" s="18"/>
    </row>
    <row r="101" spans="1:13">
      <c r="A101" s="17">
        <v>99</v>
      </c>
      <c r="B101" s="18"/>
      <c r="C101" s="25"/>
      <c r="D101" s="22">
        <f t="shared" si="1"/>
        <v>0</v>
      </c>
      <c r="E101" s="22"/>
      <c r="F101" s="18"/>
      <c r="G101" s="18"/>
      <c r="H101" s="20"/>
      <c r="I101" s="18"/>
      <c r="J101" s="18"/>
      <c r="K101" s="18"/>
      <c r="L101" s="21"/>
      <c r="M101" s="18"/>
    </row>
    <row r="102" spans="1:13">
      <c r="A102" s="17">
        <v>100</v>
      </c>
      <c r="B102" s="18"/>
      <c r="C102" s="25"/>
      <c r="D102" s="22">
        <f t="shared" si="1"/>
        <v>0</v>
      </c>
      <c r="E102" s="22"/>
      <c r="F102" s="18"/>
      <c r="G102" s="18"/>
      <c r="H102" s="20"/>
      <c r="I102" s="18"/>
      <c r="J102" s="18"/>
      <c r="K102" s="18"/>
      <c r="L102" s="21"/>
      <c r="M102" s="18"/>
    </row>
    <row r="103" spans="1:13">
      <c r="A103" s="17">
        <v>101</v>
      </c>
      <c r="B103" s="18"/>
      <c r="C103" s="25"/>
      <c r="D103" s="22">
        <f t="shared" si="1"/>
        <v>0</v>
      </c>
      <c r="E103" s="22"/>
      <c r="F103" s="18"/>
      <c r="G103" s="18"/>
      <c r="H103" s="20"/>
      <c r="I103" s="18"/>
      <c r="J103" s="18"/>
      <c r="K103" s="18"/>
      <c r="L103" s="21"/>
      <c r="M103" s="18"/>
    </row>
    <row r="104" spans="1:13">
      <c r="A104" s="17">
        <v>102</v>
      </c>
      <c r="B104" s="18"/>
      <c r="C104" s="25"/>
      <c r="D104" s="22">
        <f t="shared" si="1"/>
        <v>0</v>
      </c>
      <c r="E104" s="22"/>
      <c r="F104" s="18"/>
      <c r="G104" s="18"/>
      <c r="H104" s="20"/>
      <c r="I104" s="18"/>
      <c r="J104" s="18"/>
      <c r="K104" s="18"/>
      <c r="L104" s="21"/>
      <c r="M104" s="18"/>
    </row>
    <row r="105" spans="1:13">
      <c r="A105" s="17">
        <v>103</v>
      </c>
      <c r="B105" s="18"/>
      <c r="C105" s="25"/>
      <c r="D105" s="22">
        <f t="shared" si="1"/>
        <v>0</v>
      </c>
      <c r="E105" s="22"/>
      <c r="F105" s="18"/>
      <c r="G105" s="18"/>
      <c r="H105" s="20"/>
      <c r="I105" s="18"/>
      <c r="J105" s="18"/>
      <c r="K105" s="18"/>
      <c r="L105" s="21"/>
      <c r="M105" s="18"/>
    </row>
    <row r="106" spans="1:13">
      <c r="A106" s="17">
        <v>104</v>
      </c>
      <c r="B106" s="18"/>
      <c r="C106" s="25"/>
      <c r="D106" s="22">
        <f t="shared" si="1"/>
        <v>0</v>
      </c>
      <c r="E106" s="22"/>
      <c r="F106" s="18"/>
      <c r="G106" s="18"/>
      <c r="H106" s="20"/>
      <c r="I106" s="18"/>
      <c r="J106" s="18"/>
      <c r="K106" s="18"/>
      <c r="L106" s="21"/>
      <c r="M106" s="18"/>
    </row>
    <row r="107" spans="1:13">
      <c r="A107" s="17">
        <v>105</v>
      </c>
      <c r="B107" s="18"/>
      <c r="C107" s="25"/>
      <c r="D107" s="22">
        <f t="shared" si="1"/>
        <v>0</v>
      </c>
      <c r="E107" s="22"/>
      <c r="F107" s="18"/>
      <c r="G107" s="18"/>
      <c r="H107" s="20"/>
      <c r="I107" s="18"/>
      <c r="J107" s="18"/>
      <c r="K107" s="18"/>
      <c r="L107" s="21"/>
      <c r="M107" s="18"/>
    </row>
    <row r="108" spans="1:13">
      <c r="A108" s="17">
        <v>106</v>
      </c>
      <c r="B108" s="18"/>
      <c r="C108" s="25"/>
      <c r="D108" s="22">
        <f t="shared" si="1"/>
        <v>0</v>
      </c>
      <c r="E108" s="22"/>
      <c r="F108" s="18"/>
      <c r="G108" s="18"/>
      <c r="H108" s="20"/>
      <c r="I108" s="18"/>
      <c r="J108" s="18"/>
      <c r="K108" s="18"/>
      <c r="L108" s="21"/>
      <c r="M108" s="18"/>
    </row>
    <row r="109" spans="1:13">
      <c r="A109" s="17">
        <v>107</v>
      </c>
      <c r="B109" s="18"/>
      <c r="C109" s="25"/>
      <c r="D109" s="22">
        <f t="shared" si="1"/>
        <v>0</v>
      </c>
      <c r="E109" s="22"/>
      <c r="F109" s="18"/>
      <c r="G109" s="18"/>
      <c r="H109" s="20"/>
      <c r="I109" s="18"/>
      <c r="J109" s="18"/>
      <c r="K109" s="18"/>
      <c r="L109" s="21"/>
      <c r="M109" s="18"/>
    </row>
    <row r="110" spans="1:13">
      <c r="A110" s="17">
        <v>108</v>
      </c>
      <c r="B110" s="18"/>
      <c r="C110" s="25"/>
      <c r="D110" s="22">
        <f t="shared" si="1"/>
        <v>0</v>
      </c>
      <c r="E110" s="22"/>
      <c r="F110" s="18"/>
      <c r="G110" s="18"/>
      <c r="H110" s="20"/>
      <c r="I110" s="18"/>
      <c r="J110" s="18"/>
      <c r="K110" s="18"/>
      <c r="L110" s="21"/>
      <c r="M110" s="18"/>
    </row>
    <row r="111" spans="1:13">
      <c r="A111" s="17">
        <v>109</v>
      </c>
      <c r="B111" s="18"/>
      <c r="C111" s="25"/>
      <c r="D111" s="22">
        <f t="shared" si="1"/>
        <v>0</v>
      </c>
      <c r="E111" s="22"/>
      <c r="F111" s="18"/>
      <c r="G111" s="18"/>
      <c r="H111" s="20"/>
      <c r="I111" s="18"/>
      <c r="J111" s="18"/>
      <c r="K111" s="18"/>
      <c r="L111" s="21"/>
      <c r="M111" s="18"/>
    </row>
    <row r="112" spans="1:13">
      <c r="A112" s="17">
        <v>110</v>
      </c>
      <c r="B112" s="18"/>
      <c r="C112" s="25"/>
      <c r="D112" s="22">
        <f t="shared" si="1"/>
        <v>0</v>
      </c>
      <c r="E112" s="22"/>
      <c r="F112" s="18"/>
      <c r="G112" s="18"/>
      <c r="H112" s="20"/>
      <c r="I112" s="18"/>
      <c r="J112" s="18"/>
      <c r="K112" s="18"/>
      <c r="L112" s="21"/>
      <c r="M112" s="18"/>
    </row>
    <row r="113" spans="1:13">
      <c r="A113" s="17">
        <v>111</v>
      </c>
      <c r="B113" s="18"/>
      <c r="C113" s="25"/>
      <c r="D113" s="22">
        <f t="shared" si="1"/>
        <v>0</v>
      </c>
      <c r="E113" s="22"/>
      <c r="F113" s="18"/>
      <c r="G113" s="18"/>
      <c r="H113" s="20"/>
      <c r="I113" s="18"/>
      <c r="J113" s="18"/>
      <c r="K113" s="18"/>
      <c r="L113" s="21"/>
      <c r="M113" s="18"/>
    </row>
    <row r="114" spans="1:13">
      <c r="A114" s="17">
        <v>112</v>
      </c>
      <c r="B114" s="18"/>
      <c r="C114" s="25"/>
      <c r="D114" s="22">
        <f t="shared" si="1"/>
        <v>0</v>
      </c>
      <c r="E114" s="22"/>
      <c r="F114" s="18"/>
      <c r="G114" s="18"/>
      <c r="H114" s="20"/>
      <c r="I114" s="18"/>
      <c r="J114" s="18"/>
      <c r="K114" s="18"/>
      <c r="L114" s="21"/>
      <c r="M114" s="18"/>
    </row>
    <row r="115" spans="1:13">
      <c r="A115" s="17">
        <v>113</v>
      </c>
      <c r="B115" s="18"/>
      <c r="C115" s="25"/>
      <c r="D115" s="22">
        <f t="shared" si="1"/>
        <v>0</v>
      </c>
      <c r="E115" s="22"/>
      <c r="F115" s="18"/>
      <c r="G115" s="18"/>
      <c r="H115" s="20"/>
      <c r="I115" s="18"/>
      <c r="J115" s="18"/>
      <c r="K115" s="18"/>
      <c r="L115" s="21"/>
      <c r="M115" s="18"/>
    </row>
    <row r="116" spans="1:13">
      <c r="A116" s="17">
        <v>114</v>
      </c>
      <c r="B116" s="18"/>
      <c r="C116" s="25"/>
      <c r="D116" s="22">
        <f t="shared" si="1"/>
        <v>0</v>
      </c>
      <c r="E116" s="22"/>
      <c r="F116" s="18"/>
      <c r="G116" s="18"/>
      <c r="H116" s="20"/>
      <c r="I116" s="18"/>
      <c r="J116" s="18"/>
      <c r="K116" s="18"/>
      <c r="L116" s="21"/>
      <c r="M116" s="18"/>
    </row>
    <row r="117" spans="1:13">
      <c r="A117" s="17">
        <v>115</v>
      </c>
      <c r="B117" s="18"/>
      <c r="C117" s="25"/>
      <c r="D117" s="22">
        <f t="shared" si="1"/>
        <v>0</v>
      </c>
      <c r="E117" s="22"/>
      <c r="F117" s="18"/>
      <c r="G117" s="18"/>
      <c r="H117" s="20"/>
      <c r="I117" s="18"/>
      <c r="J117" s="18"/>
      <c r="K117" s="18"/>
      <c r="L117" s="21"/>
      <c r="M117" s="18"/>
    </row>
    <row r="118" spans="1:13">
      <c r="A118" s="17">
        <v>116</v>
      </c>
      <c r="B118" s="18"/>
      <c r="C118" s="25"/>
      <c r="D118" s="22">
        <f t="shared" si="1"/>
        <v>0</v>
      </c>
      <c r="E118" s="22"/>
      <c r="F118" s="18"/>
      <c r="G118" s="18"/>
      <c r="H118" s="20"/>
      <c r="I118" s="18"/>
      <c r="J118" s="18"/>
      <c r="K118" s="18"/>
      <c r="L118" s="21"/>
      <c r="M118" s="18"/>
    </row>
    <row r="119" spans="1:13">
      <c r="A119" s="17">
        <v>117</v>
      </c>
      <c r="B119" s="18"/>
      <c r="C119" s="25"/>
      <c r="D119" s="22">
        <f t="shared" si="1"/>
        <v>0</v>
      </c>
      <c r="E119" s="22"/>
      <c r="F119" s="18"/>
      <c r="G119" s="18"/>
      <c r="H119" s="20"/>
      <c r="I119" s="18"/>
      <c r="J119" s="18"/>
      <c r="K119" s="18"/>
      <c r="L119" s="21"/>
      <c r="M119" s="18"/>
    </row>
    <row r="120" spans="1:13">
      <c r="A120" s="17">
        <v>118</v>
      </c>
      <c r="B120" s="18"/>
      <c r="C120" s="25"/>
      <c r="D120" s="22">
        <f t="shared" si="1"/>
        <v>0</v>
      </c>
      <c r="E120" s="22"/>
      <c r="F120" s="18"/>
      <c r="G120" s="18"/>
      <c r="H120" s="20"/>
      <c r="I120" s="18"/>
      <c r="J120" s="18"/>
      <c r="K120" s="18"/>
      <c r="L120" s="21"/>
      <c r="M120" s="18"/>
    </row>
    <row r="121" spans="1:13">
      <c r="A121" s="17">
        <v>119</v>
      </c>
      <c r="B121" s="18"/>
      <c r="C121" s="25"/>
      <c r="D121" s="22">
        <f t="shared" si="1"/>
        <v>0</v>
      </c>
      <c r="E121" s="22"/>
      <c r="F121" s="18"/>
      <c r="G121" s="18"/>
      <c r="H121" s="20"/>
      <c r="I121" s="18"/>
      <c r="J121" s="18"/>
      <c r="K121" s="18"/>
      <c r="L121" s="21"/>
      <c r="M121" s="18"/>
    </row>
    <row r="122" spans="1:13">
      <c r="A122" s="17">
        <v>120</v>
      </c>
      <c r="B122" s="18"/>
      <c r="C122" s="25"/>
      <c r="D122" s="22">
        <f t="shared" si="1"/>
        <v>0</v>
      </c>
      <c r="E122" s="22"/>
      <c r="F122" s="18"/>
      <c r="G122" s="18"/>
      <c r="H122" s="20"/>
      <c r="I122" s="18"/>
      <c r="J122" s="18"/>
      <c r="K122" s="18"/>
      <c r="L122" s="21"/>
      <c r="M122" s="18"/>
    </row>
    <row r="123" spans="1:13">
      <c r="A123" s="17">
        <v>121</v>
      </c>
      <c r="B123" s="18"/>
      <c r="C123" s="25"/>
      <c r="D123" s="22">
        <f t="shared" si="1"/>
        <v>0</v>
      </c>
      <c r="E123" s="22"/>
      <c r="F123" s="18"/>
      <c r="G123" s="18"/>
      <c r="H123" s="20"/>
      <c r="I123" s="18"/>
      <c r="J123" s="18"/>
      <c r="K123" s="18"/>
      <c r="L123" s="21"/>
      <c r="M123" s="18"/>
    </row>
    <row r="124" spans="1:13">
      <c r="A124" s="17">
        <v>122</v>
      </c>
      <c r="B124" s="18"/>
      <c r="C124" s="25"/>
      <c r="D124" s="22">
        <f t="shared" si="1"/>
        <v>0</v>
      </c>
      <c r="E124" s="22"/>
      <c r="F124" s="18"/>
      <c r="G124" s="18"/>
      <c r="H124" s="20"/>
      <c r="I124" s="18"/>
      <c r="J124" s="18"/>
      <c r="K124" s="18"/>
      <c r="L124" s="21"/>
      <c r="M124" s="18"/>
    </row>
    <row r="125" spans="1:13">
      <c r="A125" s="17">
        <v>123</v>
      </c>
      <c r="B125" s="18"/>
      <c r="C125" s="25"/>
      <c r="D125" s="22">
        <f t="shared" si="1"/>
        <v>0</v>
      </c>
      <c r="E125" s="22"/>
      <c r="F125" s="18"/>
      <c r="G125" s="18"/>
      <c r="H125" s="20"/>
      <c r="I125" s="18"/>
      <c r="J125" s="18"/>
      <c r="K125" s="18"/>
      <c r="L125" s="21"/>
      <c r="M125" s="18"/>
    </row>
    <row r="126" spans="1:13">
      <c r="A126" s="17">
        <v>124</v>
      </c>
      <c r="B126" s="18"/>
      <c r="C126" s="25"/>
      <c r="D126" s="22">
        <f t="shared" si="1"/>
        <v>0</v>
      </c>
      <c r="E126" s="22"/>
      <c r="F126" s="18"/>
      <c r="G126" s="18"/>
      <c r="H126" s="20"/>
      <c r="I126" s="18"/>
      <c r="J126" s="18"/>
      <c r="K126" s="18"/>
      <c r="L126" s="21"/>
      <c r="M126" s="18"/>
    </row>
    <row r="127" spans="1:13">
      <c r="A127" s="17">
        <v>125</v>
      </c>
      <c r="B127" s="18"/>
      <c r="C127" s="25"/>
      <c r="D127" s="22">
        <f t="shared" si="1"/>
        <v>0</v>
      </c>
      <c r="E127" s="22"/>
      <c r="F127" s="18"/>
      <c r="G127" s="18"/>
      <c r="H127" s="20"/>
      <c r="I127" s="18"/>
      <c r="J127" s="18"/>
      <c r="K127" s="18"/>
      <c r="L127" s="21"/>
      <c r="M127" s="18"/>
    </row>
    <row r="128" spans="1:13">
      <c r="A128" s="17">
        <v>126</v>
      </c>
      <c r="B128" s="18"/>
      <c r="C128" s="25"/>
      <c r="D128" s="22">
        <f t="shared" si="1"/>
        <v>0</v>
      </c>
      <c r="E128" s="22"/>
      <c r="F128" s="18"/>
      <c r="G128" s="18"/>
      <c r="H128" s="20"/>
      <c r="I128" s="18"/>
      <c r="J128" s="18"/>
      <c r="K128" s="18"/>
      <c r="L128" s="21"/>
      <c r="M128" s="18"/>
    </row>
    <row r="129" spans="1:13">
      <c r="A129" s="17">
        <v>127</v>
      </c>
      <c r="B129" s="18"/>
      <c r="C129" s="25"/>
      <c r="D129" s="22">
        <f t="shared" si="1"/>
        <v>0</v>
      </c>
      <c r="E129" s="22"/>
      <c r="F129" s="18"/>
      <c r="G129" s="18"/>
      <c r="H129" s="20"/>
      <c r="I129" s="18"/>
      <c r="J129" s="18"/>
      <c r="K129" s="18"/>
      <c r="L129" s="21"/>
      <c r="M129" s="18"/>
    </row>
    <row r="130" spans="1:13">
      <c r="A130" s="17">
        <v>128</v>
      </c>
      <c r="B130" s="18"/>
      <c r="C130" s="25"/>
      <c r="D130" s="22">
        <f t="shared" si="1"/>
        <v>0</v>
      </c>
      <c r="E130" s="22"/>
      <c r="F130" s="18"/>
      <c r="G130" s="18"/>
      <c r="H130" s="20"/>
      <c r="I130" s="18"/>
      <c r="J130" s="18"/>
      <c r="K130" s="18"/>
      <c r="L130" s="21"/>
      <c r="M130" s="18"/>
    </row>
    <row r="131" spans="1:13">
      <c r="A131" s="17">
        <v>129</v>
      </c>
      <c r="B131" s="18"/>
      <c r="C131" s="25"/>
      <c r="D131" s="22">
        <f t="shared" si="1"/>
        <v>0</v>
      </c>
      <c r="E131" s="22"/>
      <c r="F131" s="18"/>
      <c r="G131" s="18"/>
      <c r="H131" s="20"/>
      <c r="I131" s="18"/>
      <c r="J131" s="18"/>
      <c r="K131" s="18"/>
      <c r="L131" s="21"/>
      <c r="M131" s="18"/>
    </row>
    <row r="132" spans="1:13">
      <c r="A132" s="17">
        <v>130</v>
      </c>
      <c r="B132" s="18"/>
      <c r="C132" s="25"/>
      <c r="D132" s="22">
        <f t="shared" ref="D132:D195" si="2">LEN(C132)</f>
        <v>0</v>
      </c>
      <c r="E132" s="22"/>
      <c r="F132" s="18"/>
      <c r="G132" s="18"/>
      <c r="H132" s="20"/>
      <c r="I132" s="18"/>
      <c r="J132" s="18"/>
      <c r="K132" s="18"/>
      <c r="L132" s="21"/>
      <c r="M132" s="18"/>
    </row>
    <row r="133" spans="1:13">
      <c r="A133" s="17">
        <v>131</v>
      </c>
      <c r="B133" s="18"/>
      <c r="C133" s="25"/>
      <c r="D133" s="22">
        <f t="shared" si="2"/>
        <v>0</v>
      </c>
      <c r="E133" s="22"/>
      <c r="F133" s="18"/>
      <c r="G133" s="18"/>
      <c r="H133" s="20"/>
      <c r="I133" s="18"/>
      <c r="J133" s="18"/>
      <c r="K133" s="18"/>
      <c r="L133" s="21"/>
      <c r="M133" s="18"/>
    </row>
    <row r="134" spans="1:13">
      <c r="A134" s="17">
        <v>132</v>
      </c>
      <c r="B134" s="18"/>
      <c r="C134" s="25"/>
      <c r="D134" s="22">
        <f t="shared" si="2"/>
        <v>0</v>
      </c>
      <c r="E134" s="22"/>
      <c r="F134" s="18"/>
      <c r="G134" s="18"/>
      <c r="H134" s="20"/>
      <c r="I134" s="18"/>
      <c r="J134" s="18"/>
      <c r="K134" s="18"/>
      <c r="L134" s="21"/>
      <c r="M134" s="18"/>
    </row>
    <row r="135" spans="1:13">
      <c r="A135" s="17">
        <v>133</v>
      </c>
      <c r="B135" s="18"/>
      <c r="C135" s="25"/>
      <c r="D135" s="22">
        <f t="shared" si="2"/>
        <v>0</v>
      </c>
      <c r="E135" s="22"/>
      <c r="F135" s="18"/>
      <c r="G135" s="18"/>
      <c r="H135" s="20"/>
      <c r="I135" s="18"/>
      <c r="J135" s="18"/>
      <c r="K135" s="18"/>
      <c r="L135" s="21"/>
      <c r="M135" s="18"/>
    </row>
    <row r="136" spans="1:13">
      <c r="A136" s="17">
        <v>134</v>
      </c>
      <c r="B136" s="18"/>
      <c r="C136" s="25"/>
      <c r="D136" s="22">
        <f t="shared" si="2"/>
        <v>0</v>
      </c>
      <c r="E136" s="22"/>
      <c r="F136" s="18"/>
      <c r="G136" s="18"/>
      <c r="H136" s="20"/>
      <c r="I136" s="18"/>
      <c r="J136" s="18"/>
      <c r="K136" s="18"/>
      <c r="L136" s="21"/>
      <c r="M136" s="18"/>
    </row>
    <row r="137" spans="1:13">
      <c r="A137" s="17">
        <v>135</v>
      </c>
      <c r="B137" s="18"/>
      <c r="C137" s="25"/>
      <c r="D137" s="22">
        <f t="shared" si="2"/>
        <v>0</v>
      </c>
      <c r="E137" s="22"/>
      <c r="F137" s="18"/>
      <c r="G137" s="18"/>
      <c r="H137" s="20"/>
      <c r="I137" s="18"/>
      <c r="J137" s="18"/>
      <c r="K137" s="18"/>
      <c r="L137" s="21"/>
      <c r="M137" s="18"/>
    </row>
    <row r="138" spans="1:13">
      <c r="A138" s="17">
        <v>136</v>
      </c>
      <c r="B138" s="18"/>
      <c r="C138" s="25"/>
      <c r="D138" s="22">
        <f t="shared" si="2"/>
        <v>0</v>
      </c>
      <c r="E138" s="22"/>
      <c r="F138" s="18"/>
      <c r="G138" s="18"/>
      <c r="H138" s="20"/>
      <c r="I138" s="18"/>
      <c r="J138" s="18"/>
      <c r="K138" s="18"/>
      <c r="L138" s="21"/>
      <c r="M138" s="18"/>
    </row>
    <row r="139" spans="1:13">
      <c r="A139" s="17">
        <v>137</v>
      </c>
      <c r="B139" s="18"/>
      <c r="C139" s="25"/>
      <c r="D139" s="22">
        <f t="shared" si="2"/>
        <v>0</v>
      </c>
      <c r="E139" s="22"/>
      <c r="F139" s="18"/>
      <c r="G139" s="18"/>
      <c r="H139" s="20"/>
      <c r="I139" s="18"/>
      <c r="J139" s="18"/>
      <c r="K139" s="18"/>
      <c r="L139" s="21"/>
      <c r="M139" s="18"/>
    </row>
    <row r="140" spans="1:13">
      <c r="A140" s="17">
        <v>138</v>
      </c>
      <c r="B140" s="18"/>
      <c r="C140" s="25"/>
      <c r="D140" s="22">
        <f t="shared" si="2"/>
        <v>0</v>
      </c>
      <c r="E140" s="22"/>
      <c r="F140" s="18"/>
      <c r="G140" s="18"/>
      <c r="H140" s="20"/>
      <c r="I140" s="18"/>
      <c r="J140" s="18"/>
      <c r="K140" s="18"/>
      <c r="L140" s="21"/>
      <c r="M140" s="18"/>
    </row>
    <row r="141" spans="1:13">
      <c r="A141" s="17">
        <v>139</v>
      </c>
      <c r="B141" s="18"/>
      <c r="C141" s="25"/>
      <c r="D141" s="22">
        <f t="shared" si="2"/>
        <v>0</v>
      </c>
      <c r="E141" s="22"/>
      <c r="F141" s="18"/>
      <c r="G141" s="18"/>
      <c r="H141" s="20"/>
      <c r="I141" s="18"/>
      <c r="J141" s="18"/>
      <c r="K141" s="18"/>
      <c r="L141" s="21"/>
      <c r="M141" s="18"/>
    </row>
    <row r="142" spans="1:13">
      <c r="A142" s="17">
        <v>140</v>
      </c>
      <c r="B142" s="18"/>
      <c r="C142" s="25"/>
      <c r="D142" s="22">
        <f t="shared" si="2"/>
        <v>0</v>
      </c>
      <c r="E142" s="22"/>
      <c r="F142" s="18"/>
      <c r="G142" s="18"/>
      <c r="H142" s="20"/>
      <c r="I142" s="18"/>
      <c r="J142" s="18"/>
      <c r="K142" s="18"/>
      <c r="L142" s="21"/>
      <c r="M142" s="18"/>
    </row>
    <row r="143" spans="1:13">
      <c r="A143" s="17">
        <v>141</v>
      </c>
      <c r="B143" s="18"/>
      <c r="C143" s="25"/>
      <c r="D143" s="22">
        <f t="shared" si="2"/>
        <v>0</v>
      </c>
      <c r="E143" s="22"/>
      <c r="F143" s="18"/>
      <c r="G143" s="18"/>
      <c r="H143" s="20"/>
      <c r="I143" s="18"/>
      <c r="J143" s="18"/>
      <c r="K143" s="18"/>
      <c r="L143" s="21"/>
      <c r="M143" s="18"/>
    </row>
    <row r="144" spans="1:13">
      <c r="A144" s="17">
        <v>142</v>
      </c>
      <c r="B144" s="18"/>
      <c r="C144" s="25"/>
      <c r="D144" s="22">
        <f t="shared" si="2"/>
        <v>0</v>
      </c>
      <c r="E144" s="22"/>
      <c r="F144" s="18"/>
      <c r="G144" s="18"/>
      <c r="H144" s="20"/>
      <c r="I144" s="18"/>
      <c r="J144" s="18"/>
      <c r="K144" s="18"/>
      <c r="L144" s="21"/>
      <c r="M144" s="18"/>
    </row>
    <row r="145" spans="1:13">
      <c r="A145" s="17">
        <v>143</v>
      </c>
      <c r="B145" s="18"/>
      <c r="C145" s="25"/>
      <c r="D145" s="22">
        <f t="shared" si="2"/>
        <v>0</v>
      </c>
      <c r="E145" s="22"/>
      <c r="F145" s="18"/>
      <c r="G145" s="18"/>
      <c r="H145" s="20"/>
      <c r="I145" s="18"/>
      <c r="J145" s="18"/>
      <c r="K145" s="18"/>
      <c r="L145" s="21"/>
      <c r="M145" s="18"/>
    </row>
    <row r="146" spans="1:13">
      <c r="A146" s="17">
        <v>144</v>
      </c>
      <c r="B146" s="18"/>
      <c r="C146" s="25"/>
      <c r="D146" s="22">
        <f t="shared" si="2"/>
        <v>0</v>
      </c>
      <c r="E146" s="22"/>
      <c r="F146" s="18"/>
      <c r="G146" s="18"/>
      <c r="H146" s="20"/>
      <c r="I146" s="18"/>
      <c r="J146" s="18"/>
      <c r="K146" s="18"/>
      <c r="L146" s="21"/>
      <c r="M146" s="18"/>
    </row>
    <row r="147" spans="1:13">
      <c r="A147" s="17">
        <v>145</v>
      </c>
      <c r="B147" s="18"/>
      <c r="C147" s="25"/>
      <c r="D147" s="22">
        <f t="shared" si="2"/>
        <v>0</v>
      </c>
      <c r="E147" s="22"/>
      <c r="F147" s="18"/>
      <c r="G147" s="18"/>
      <c r="H147" s="20"/>
      <c r="I147" s="18"/>
      <c r="J147" s="18"/>
      <c r="K147" s="18"/>
      <c r="L147" s="21"/>
      <c r="M147" s="18"/>
    </row>
    <row r="148" spans="1:13">
      <c r="A148" s="17">
        <v>146</v>
      </c>
      <c r="B148" s="18"/>
      <c r="C148" s="25"/>
      <c r="D148" s="22">
        <f t="shared" si="2"/>
        <v>0</v>
      </c>
      <c r="E148" s="22"/>
      <c r="F148" s="18"/>
      <c r="G148" s="18"/>
      <c r="H148" s="20"/>
      <c r="I148" s="18"/>
      <c r="J148" s="18"/>
      <c r="K148" s="18"/>
      <c r="L148" s="21"/>
      <c r="M148" s="18"/>
    </row>
    <row r="149" spans="1:13">
      <c r="A149" s="17">
        <v>147</v>
      </c>
      <c r="B149" s="18"/>
      <c r="C149" s="25"/>
      <c r="D149" s="22">
        <f t="shared" si="2"/>
        <v>0</v>
      </c>
      <c r="E149" s="22"/>
      <c r="F149" s="18"/>
      <c r="G149" s="18"/>
      <c r="H149" s="20"/>
      <c r="I149" s="18"/>
      <c r="J149" s="18"/>
      <c r="K149" s="18"/>
      <c r="L149" s="21"/>
      <c r="M149" s="18"/>
    </row>
    <row r="150" spans="1:13">
      <c r="A150" s="17">
        <v>148</v>
      </c>
      <c r="B150" s="18"/>
      <c r="C150" s="25"/>
      <c r="D150" s="22">
        <f t="shared" si="2"/>
        <v>0</v>
      </c>
      <c r="E150" s="22"/>
      <c r="F150" s="18"/>
      <c r="G150" s="18"/>
      <c r="H150" s="20"/>
      <c r="I150" s="18"/>
      <c r="J150" s="18"/>
      <c r="K150" s="18"/>
      <c r="L150" s="21"/>
      <c r="M150" s="18"/>
    </row>
    <row r="151" spans="1:13">
      <c r="A151" s="17">
        <v>149</v>
      </c>
      <c r="B151" s="18"/>
      <c r="C151" s="25"/>
      <c r="D151" s="22">
        <f t="shared" si="2"/>
        <v>0</v>
      </c>
      <c r="E151" s="22"/>
      <c r="F151" s="18"/>
      <c r="G151" s="18"/>
      <c r="H151" s="20"/>
      <c r="I151" s="18"/>
      <c r="J151" s="18"/>
      <c r="K151" s="18"/>
      <c r="L151" s="21"/>
      <c r="M151" s="18"/>
    </row>
    <row r="152" spans="1:13">
      <c r="A152" s="17">
        <v>150</v>
      </c>
      <c r="B152" s="18"/>
      <c r="C152" s="25"/>
      <c r="D152" s="22">
        <f t="shared" si="2"/>
        <v>0</v>
      </c>
      <c r="E152" s="22"/>
      <c r="F152" s="18"/>
      <c r="G152" s="18"/>
      <c r="H152" s="20"/>
      <c r="I152" s="18"/>
      <c r="J152" s="18"/>
      <c r="K152" s="18"/>
      <c r="L152" s="21"/>
      <c r="M152" s="18"/>
    </row>
    <row r="153" spans="1:13">
      <c r="A153" s="17">
        <v>151</v>
      </c>
      <c r="B153" s="18"/>
      <c r="C153" s="25"/>
      <c r="D153" s="22">
        <f t="shared" si="2"/>
        <v>0</v>
      </c>
      <c r="E153" s="22"/>
      <c r="F153" s="18"/>
      <c r="G153" s="18"/>
      <c r="H153" s="20"/>
      <c r="I153" s="18"/>
      <c r="J153" s="18"/>
      <c r="K153" s="18"/>
      <c r="L153" s="21"/>
      <c r="M153" s="18"/>
    </row>
    <row r="154" spans="1:13">
      <c r="A154" s="17">
        <v>152</v>
      </c>
      <c r="B154" s="18"/>
      <c r="C154" s="25"/>
      <c r="D154" s="22">
        <f t="shared" si="2"/>
        <v>0</v>
      </c>
      <c r="E154" s="22"/>
      <c r="F154" s="18"/>
      <c r="G154" s="18"/>
      <c r="H154" s="20"/>
      <c r="I154" s="18"/>
      <c r="J154" s="18"/>
      <c r="K154" s="18"/>
      <c r="L154" s="21"/>
      <c r="M154" s="18"/>
    </row>
    <row r="155" spans="1:13">
      <c r="A155" s="17">
        <v>153</v>
      </c>
      <c r="B155" s="18"/>
      <c r="C155" s="25"/>
      <c r="D155" s="22">
        <f t="shared" si="2"/>
        <v>0</v>
      </c>
      <c r="E155" s="22"/>
      <c r="F155" s="18"/>
      <c r="G155" s="18"/>
      <c r="H155" s="20"/>
      <c r="I155" s="18"/>
      <c r="J155" s="18"/>
      <c r="K155" s="18"/>
      <c r="L155" s="21"/>
      <c r="M155" s="18"/>
    </row>
    <row r="156" spans="1:13">
      <c r="A156" s="17">
        <v>154</v>
      </c>
      <c r="B156" s="18"/>
      <c r="C156" s="25"/>
      <c r="D156" s="22">
        <f t="shared" si="2"/>
        <v>0</v>
      </c>
      <c r="E156" s="22"/>
      <c r="F156" s="18"/>
      <c r="G156" s="18"/>
      <c r="H156" s="20"/>
      <c r="I156" s="18"/>
      <c r="J156" s="18"/>
      <c r="K156" s="18"/>
      <c r="L156" s="21"/>
      <c r="M156" s="18"/>
    </row>
    <row r="157" spans="1:13">
      <c r="A157" s="17">
        <v>155</v>
      </c>
      <c r="B157" s="18"/>
      <c r="C157" s="25"/>
      <c r="D157" s="22">
        <f t="shared" si="2"/>
        <v>0</v>
      </c>
      <c r="E157" s="22"/>
      <c r="F157" s="18"/>
      <c r="G157" s="18"/>
      <c r="H157" s="20"/>
      <c r="I157" s="18"/>
      <c r="J157" s="18"/>
      <c r="K157" s="18"/>
      <c r="L157" s="21"/>
      <c r="M157" s="18"/>
    </row>
    <row r="158" spans="1:13">
      <c r="A158" s="17">
        <v>156</v>
      </c>
      <c r="B158" s="18"/>
      <c r="C158" s="25"/>
      <c r="D158" s="22">
        <f t="shared" si="2"/>
        <v>0</v>
      </c>
      <c r="E158" s="22"/>
      <c r="F158" s="18"/>
      <c r="G158" s="18"/>
      <c r="H158" s="20"/>
      <c r="I158" s="18"/>
      <c r="J158" s="18"/>
      <c r="K158" s="18"/>
      <c r="L158" s="21"/>
      <c r="M158" s="18"/>
    </row>
    <row r="159" spans="1:13">
      <c r="A159" s="17">
        <v>157</v>
      </c>
      <c r="B159" s="18"/>
      <c r="C159" s="25"/>
      <c r="D159" s="22">
        <f t="shared" si="2"/>
        <v>0</v>
      </c>
      <c r="E159" s="22"/>
      <c r="F159" s="18"/>
      <c r="G159" s="18"/>
      <c r="H159" s="20"/>
      <c r="I159" s="18"/>
      <c r="J159" s="18"/>
      <c r="K159" s="18"/>
      <c r="L159" s="21"/>
      <c r="M159" s="18"/>
    </row>
    <row r="160" spans="1:13">
      <c r="A160" s="17">
        <v>158</v>
      </c>
      <c r="B160" s="18"/>
      <c r="C160" s="25"/>
      <c r="D160" s="22">
        <f t="shared" si="2"/>
        <v>0</v>
      </c>
      <c r="E160" s="22"/>
      <c r="F160" s="18"/>
      <c r="G160" s="18"/>
      <c r="H160" s="20"/>
      <c r="I160" s="18"/>
      <c r="J160" s="18"/>
      <c r="K160" s="18"/>
      <c r="L160" s="21"/>
      <c r="M160" s="18"/>
    </row>
    <row r="161" spans="1:13">
      <c r="A161" s="17">
        <v>159</v>
      </c>
      <c r="B161" s="18"/>
      <c r="C161" s="25"/>
      <c r="D161" s="22">
        <f t="shared" si="2"/>
        <v>0</v>
      </c>
      <c r="E161" s="22"/>
      <c r="F161" s="18"/>
      <c r="G161" s="18"/>
      <c r="H161" s="20"/>
      <c r="I161" s="18"/>
      <c r="J161" s="18"/>
      <c r="K161" s="18"/>
      <c r="L161" s="21"/>
      <c r="M161" s="18"/>
    </row>
    <row r="162" spans="1:13">
      <c r="A162" s="17">
        <v>160</v>
      </c>
      <c r="B162" s="18"/>
      <c r="C162" s="25"/>
      <c r="D162" s="22">
        <f t="shared" si="2"/>
        <v>0</v>
      </c>
      <c r="E162" s="22"/>
      <c r="F162" s="18"/>
      <c r="G162" s="18"/>
      <c r="H162" s="20"/>
      <c r="I162" s="18"/>
      <c r="J162" s="18"/>
      <c r="K162" s="18"/>
      <c r="L162" s="21"/>
      <c r="M162" s="18"/>
    </row>
    <row r="163" spans="1:13">
      <c r="A163" s="17">
        <v>161</v>
      </c>
      <c r="B163" s="18"/>
      <c r="C163" s="25"/>
      <c r="D163" s="22">
        <f t="shared" si="2"/>
        <v>0</v>
      </c>
      <c r="E163" s="22"/>
      <c r="F163" s="18"/>
      <c r="G163" s="18"/>
      <c r="H163" s="20"/>
      <c r="I163" s="18"/>
      <c r="J163" s="18"/>
      <c r="K163" s="18"/>
      <c r="L163" s="21"/>
      <c r="M163" s="18"/>
    </row>
    <row r="164" spans="1:13">
      <c r="A164" s="17">
        <v>162</v>
      </c>
      <c r="B164" s="18"/>
      <c r="C164" s="25"/>
      <c r="D164" s="22">
        <f t="shared" si="2"/>
        <v>0</v>
      </c>
      <c r="E164" s="22"/>
      <c r="F164" s="18"/>
      <c r="G164" s="18"/>
      <c r="H164" s="20"/>
      <c r="I164" s="18"/>
      <c r="J164" s="18"/>
      <c r="K164" s="18"/>
      <c r="L164" s="21"/>
      <c r="M164" s="18"/>
    </row>
    <row r="165" spans="1:13">
      <c r="A165" s="17">
        <v>163</v>
      </c>
      <c r="B165" s="18"/>
      <c r="C165" s="25"/>
      <c r="D165" s="22">
        <f t="shared" si="2"/>
        <v>0</v>
      </c>
      <c r="E165" s="22"/>
      <c r="F165" s="18"/>
      <c r="G165" s="18"/>
      <c r="H165" s="20"/>
      <c r="I165" s="18"/>
      <c r="J165" s="18"/>
      <c r="K165" s="18"/>
      <c r="L165" s="21"/>
      <c r="M165" s="18"/>
    </row>
    <row r="166" spans="1:13">
      <c r="A166" s="17">
        <v>164</v>
      </c>
      <c r="B166" s="18"/>
      <c r="C166" s="25"/>
      <c r="D166" s="22">
        <f t="shared" si="2"/>
        <v>0</v>
      </c>
      <c r="E166" s="22"/>
      <c r="F166" s="18"/>
      <c r="G166" s="18"/>
      <c r="H166" s="20"/>
      <c r="I166" s="18"/>
      <c r="J166" s="18"/>
      <c r="K166" s="18"/>
      <c r="L166" s="21"/>
      <c r="M166" s="18"/>
    </row>
    <row r="167" spans="1:13">
      <c r="A167" s="17">
        <v>165</v>
      </c>
      <c r="B167" s="18"/>
      <c r="C167" s="25"/>
      <c r="D167" s="22">
        <f t="shared" si="2"/>
        <v>0</v>
      </c>
      <c r="E167" s="22"/>
      <c r="F167" s="18"/>
      <c r="G167" s="18"/>
      <c r="H167" s="20"/>
      <c r="I167" s="18"/>
      <c r="J167" s="18"/>
      <c r="K167" s="18"/>
      <c r="L167" s="21"/>
      <c r="M167" s="18"/>
    </row>
    <row r="168" spans="1:13">
      <c r="A168" s="17">
        <v>166</v>
      </c>
      <c r="B168" s="18"/>
      <c r="C168" s="25"/>
      <c r="D168" s="22">
        <f t="shared" si="2"/>
        <v>0</v>
      </c>
      <c r="E168" s="22"/>
      <c r="F168" s="18"/>
      <c r="G168" s="18"/>
      <c r="H168" s="20"/>
      <c r="I168" s="18"/>
      <c r="J168" s="18"/>
      <c r="K168" s="18"/>
      <c r="L168" s="21"/>
      <c r="M168" s="18"/>
    </row>
    <row r="169" spans="1:13">
      <c r="A169" s="17">
        <v>167</v>
      </c>
      <c r="B169" s="18"/>
      <c r="C169" s="25"/>
      <c r="D169" s="22">
        <f t="shared" si="2"/>
        <v>0</v>
      </c>
      <c r="E169" s="22"/>
      <c r="F169" s="18"/>
      <c r="G169" s="18"/>
      <c r="H169" s="20"/>
      <c r="I169" s="18"/>
      <c r="J169" s="18"/>
      <c r="K169" s="18"/>
      <c r="L169" s="21"/>
      <c r="M169" s="18"/>
    </row>
    <row r="170" spans="1:13">
      <c r="A170" s="17">
        <v>168</v>
      </c>
      <c r="B170" s="18"/>
      <c r="C170" s="25"/>
      <c r="D170" s="22">
        <f t="shared" si="2"/>
        <v>0</v>
      </c>
      <c r="E170" s="22"/>
      <c r="F170" s="18"/>
      <c r="G170" s="18"/>
      <c r="H170" s="20"/>
      <c r="I170" s="18"/>
      <c r="J170" s="18"/>
      <c r="K170" s="18"/>
      <c r="L170" s="21"/>
      <c r="M170" s="18"/>
    </row>
    <row r="171" spans="1:13">
      <c r="A171" s="17">
        <v>169</v>
      </c>
      <c r="B171" s="18"/>
      <c r="C171" s="25"/>
      <c r="D171" s="22">
        <f t="shared" si="2"/>
        <v>0</v>
      </c>
      <c r="E171" s="22"/>
      <c r="F171" s="18"/>
      <c r="G171" s="18"/>
      <c r="H171" s="20"/>
      <c r="I171" s="18"/>
      <c r="J171" s="18"/>
      <c r="K171" s="18"/>
      <c r="L171" s="21"/>
      <c r="M171" s="18"/>
    </row>
    <row r="172" spans="1:13">
      <c r="A172" s="17">
        <v>170</v>
      </c>
      <c r="B172" s="18"/>
      <c r="C172" s="25"/>
      <c r="D172" s="22">
        <f t="shared" si="2"/>
        <v>0</v>
      </c>
      <c r="E172" s="22"/>
      <c r="F172" s="18"/>
      <c r="G172" s="18"/>
      <c r="H172" s="20"/>
      <c r="I172" s="18"/>
      <c r="J172" s="18"/>
      <c r="K172" s="18"/>
      <c r="L172" s="21"/>
      <c r="M172" s="18"/>
    </row>
    <row r="173" spans="1:13">
      <c r="A173" s="17">
        <v>171</v>
      </c>
      <c r="B173" s="18"/>
      <c r="C173" s="25"/>
      <c r="D173" s="22">
        <f t="shared" si="2"/>
        <v>0</v>
      </c>
      <c r="E173" s="22"/>
      <c r="F173" s="18"/>
      <c r="G173" s="18"/>
      <c r="H173" s="20"/>
      <c r="I173" s="18"/>
      <c r="J173" s="18"/>
      <c r="K173" s="18"/>
      <c r="L173" s="21"/>
      <c r="M173" s="18"/>
    </row>
    <row r="174" spans="1:13">
      <c r="A174" s="17">
        <v>172</v>
      </c>
      <c r="B174" s="18"/>
      <c r="C174" s="25"/>
      <c r="D174" s="22">
        <f t="shared" si="2"/>
        <v>0</v>
      </c>
      <c r="E174" s="22"/>
      <c r="F174" s="18"/>
      <c r="G174" s="18"/>
      <c r="H174" s="20"/>
      <c r="I174" s="18"/>
      <c r="J174" s="18"/>
      <c r="K174" s="18"/>
      <c r="L174" s="21"/>
      <c r="M174" s="18"/>
    </row>
    <row r="175" spans="1:13">
      <c r="A175" s="17">
        <v>173</v>
      </c>
      <c r="B175" s="18"/>
      <c r="C175" s="25"/>
      <c r="D175" s="22">
        <f t="shared" si="2"/>
        <v>0</v>
      </c>
      <c r="E175" s="22"/>
      <c r="F175" s="18"/>
      <c r="G175" s="18"/>
      <c r="H175" s="20"/>
      <c r="I175" s="18"/>
      <c r="J175" s="18"/>
      <c r="K175" s="18"/>
      <c r="L175" s="21"/>
      <c r="M175" s="18"/>
    </row>
    <row r="176" spans="1:13">
      <c r="A176" s="17">
        <v>174</v>
      </c>
      <c r="B176" s="18"/>
      <c r="C176" s="25"/>
      <c r="D176" s="22">
        <f t="shared" si="2"/>
        <v>0</v>
      </c>
      <c r="E176" s="22"/>
      <c r="F176" s="18"/>
      <c r="G176" s="18"/>
      <c r="H176" s="20"/>
      <c r="I176" s="18"/>
      <c r="J176" s="18"/>
      <c r="K176" s="18"/>
      <c r="L176" s="21"/>
      <c r="M176" s="18"/>
    </row>
    <row r="177" spans="1:13">
      <c r="A177" s="17">
        <v>175</v>
      </c>
      <c r="B177" s="18"/>
      <c r="C177" s="25"/>
      <c r="D177" s="22">
        <f t="shared" si="2"/>
        <v>0</v>
      </c>
      <c r="E177" s="22"/>
      <c r="F177" s="18"/>
      <c r="G177" s="18"/>
      <c r="H177" s="20"/>
      <c r="I177" s="18"/>
      <c r="J177" s="18"/>
      <c r="K177" s="18"/>
      <c r="L177" s="21"/>
      <c r="M177" s="18"/>
    </row>
    <row r="178" spans="1:13">
      <c r="A178" s="17">
        <v>176</v>
      </c>
      <c r="B178" s="18"/>
      <c r="C178" s="25"/>
      <c r="D178" s="22">
        <f t="shared" si="2"/>
        <v>0</v>
      </c>
      <c r="E178" s="22"/>
      <c r="F178" s="18"/>
      <c r="G178" s="18"/>
      <c r="H178" s="20"/>
      <c r="I178" s="18"/>
      <c r="J178" s="18"/>
      <c r="K178" s="18"/>
      <c r="L178" s="21"/>
      <c r="M178" s="18"/>
    </row>
    <row r="179" spans="1:13">
      <c r="A179" s="17">
        <v>177</v>
      </c>
      <c r="B179" s="18"/>
      <c r="C179" s="25"/>
      <c r="D179" s="22">
        <f t="shared" si="2"/>
        <v>0</v>
      </c>
      <c r="E179" s="22"/>
      <c r="F179" s="18"/>
      <c r="G179" s="18"/>
      <c r="H179" s="20"/>
      <c r="I179" s="18"/>
      <c r="J179" s="18"/>
      <c r="K179" s="18"/>
      <c r="L179" s="21"/>
      <c r="M179" s="18"/>
    </row>
    <row r="180" spans="1:13">
      <c r="A180" s="17">
        <v>178</v>
      </c>
      <c r="B180" s="18"/>
      <c r="C180" s="25"/>
      <c r="D180" s="22">
        <f t="shared" si="2"/>
        <v>0</v>
      </c>
      <c r="E180" s="22"/>
      <c r="F180" s="18"/>
      <c r="G180" s="18"/>
      <c r="H180" s="20"/>
      <c r="I180" s="18"/>
      <c r="J180" s="18"/>
      <c r="K180" s="18"/>
      <c r="L180" s="21"/>
      <c r="M180" s="18"/>
    </row>
    <row r="181" spans="1:13">
      <c r="A181" s="17">
        <v>179</v>
      </c>
      <c r="B181" s="18"/>
      <c r="C181" s="25"/>
      <c r="D181" s="22">
        <f t="shared" si="2"/>
        <v>0</v>
      </c>
      <c r="E181" s="22"/>
      <c r="F181" s="18"/>
      <c r="G181" s="18"/>
      <c r="H181" s="20"/>
      <c r="I181" s="18"/>
      <c r="J181" s="18"/>
      <c r="K181" s="18"/>
      <c r="L181" s="21"/>
      <c r="M181" s="18"/>
    </row>
    <row r="182" spans="1:13">
      <c r="A182" s="17">
        <v>180</v>
      </c>
      <c r="B182" s="18"/>
      <c r="C182" s="25"/>
      <c r="D182" s="22">
        <f t="shared" si="2"/>
        <v>0</v>
      </c>
      <c r="E182" s="22"/>
      <c r="F182" s="18"/>
      <c r="G182" s="18"/>
      <c r="H182" s="20"/>
      <c r="I182" s="18"/>
      <c r="J182" s="18"/>
      <c r="K182" s="18"/>
      <c r="L182" s="21"/>
      <c r="M182" s="18"/>
    </row>
    <row r="183" spans="1:13">
      <c r="A183" s="17">
        <v>181</v>
      </c>
      <c r="B183" s="18"/>
      <c r="C183" s="25"/>
      <c r="D183" s="22">
        <f t="shared" si="2"/>
        <v>0</v>
      </c>
      <c r="E183" s="22"/>
      <c r="F183" s="18"/>
      <c r="G183" s="18"/>
      <c r="H183" s="20"/>
      <c r="I183" s="18"/>
      <c r="J183" s="18"/>
      <c r="K183" s="18"/>
      <c r="L183" s="21"/>
      <c r="M183" s="18"/>
    </row>
    <row r="184" spans="1:13">
      <c r="A184" s="17">
        <v>182</v>
      </c>
      <c r="B184" s="18"/>
      <c r="C184" s="25"/>
      <c r="D184" s="22">
        <f t="shared" si="2"/>
        <v>0</v>
      </c>
      <c r="E184" s="22"/>
      <c r="F184" s="18"/>
      <c r="G184" s="18"/>
      <c r="H184" s="20"/>
      <c r="I184" s="18"/>
      <c r="J184" s="18"/>
      <c r="K184" s="18"/>
      <c r="L184" s="21"/>
      <c r="M184" s="18"/>
    </row>
    <row r="185" spans="1:13">
      <c r="A185" s="17">
        <v>183</v>
      </c>
      <c r="B185" s="18"/>
      <c r="C185" s="25"/>
      <c r="D185" s="22">
        <f t="shared" si="2"/>
        <v>0</v>
      </c>
      <c r="E185" s="22"/>
      <c r="F185" s="18"/>
      <c r="G185" s="18"/>
      <c r="H185" s="20"/>
      <c r="I185" s="18"/>
      <c r="J185" s="18"/>
      <c r="K185" s="18"/>
      <c r="L185" s="21"/>
      <c r="M185" s="18"/>
    </row>
    <row r="186" spans="1:13">
      <c r="A186" s="17">
        <v>184</v>
      </c>
      <c r="B186" s="18"/>
      <c r="C186" s="25"/>
      <c r="D186" s="22">
        <f t="shared" si="2"/>
        <v>0</v>
      </c>
      <c r="E186" s="22"/>
      <c r="F186" s="18"/>
      <c r="G186" s="18"/>
      <c r="H186" s="20"/>
      <c r="I186" s="18"/>
      <c r="J186" s="18"/>
      <c r="K186" s="18"/>
      <c r="L186" s="21"/>
      <c r="M186" s="18"/>
    </row>
    <row r="187" spans="1:13">
      <c r="A187" s="17">
        <v>185</v>
      </c>
      <c r="B187" s="18"/>
      <c r="C187" s="25"/>
      <c r="D187" s="22">
        <f t="shared" si="2"/>
        <v>0</v>
      </c>
      <c r="E187" s="22"/>
      <c r="F187" s="18"/>
      <c r="G187" s="18"/>
      <c r="H187" s="20"/>
      <c r="I187" s="18"/>
      <c r="J187" s="18"/>
      <c r="K187" s="18"/>
      <c r="L187" s="21"/>
      <c r="M187" s="18"/>
    </row>
    <row r="188" spans="1:13">
      <c r="A188" s="17">
        <v>186</v>
      </c>
      <c r="B188" s="18"/>
      <c r="C188" s="25"/>
      <c r="D188" s="22">
        <f t="shared" si="2"/>
        <v>0</v>
      </c>
      <c r="E188" s="22"/>
      <c r="F188" s="18"/>
      <c r="G188" s="18"/>
      <c r="H188" s="20"/>
      <c r="I188" s="18"/>
      <c r="J188" s="18"/>
      <c r="K188" s="18"/>
      <c r="L188" s="21"/>
      <c r="M188" s="18"/>
    </row>
    <row r="189" spans="1:13">
      <c r="A189" s="17">
        <v>187</v>
      </c>
      <c r="B189" s="18"/>
      <c r="C189" s="25"/>
      <c r="D189" s="22">
        <f t="shared" si="2"/>
        <v>0</v>
      </c>
      <c r="E189" s="22"/>
      <c r="F189" s="18"/>
      <c r="G189" s="18"/>
      <c r="H189" s="20"/>
      <c r="I189" s="18"/>
      <c r="J189" s="18"/>
      <c r="K189" s="18"/>
      <c r="L189" s="21"/>
      <c r="M189" s="18"/>
    </row>
    <row r="190" spans="1:13">
      <c r="A190" s="17">
        <v>188</v>
      </c>
      <c r="B190" s="18"/>
      <c r="C190" s="25"/>
      <c r="D190" s="22">
        <f t="shared" si="2"/>
        <v>0</v>
      </c>
      <c r="E190" s="22"/>
      <c r="F190" s="18"/>
      <c r="G190" s="18"/>
      <c r="H190" s="20"/>
      <c r="I190" s="18"/>
      <c r="J190" s="18"/>
      <c r="K190" s="18"/>
      <c r="L190" s="21"/>
      <c r="M190" s="18"/>
    </row>
    <row r="191" spans="1:13">
      <c r="A191" s="17">
        <v>189</v>
      </c>
      <c r="B191" s="18"/>
      <c r="C191" s="25"/>
      <c r="D191" s="22">
        <f t="shared" si="2"/>
        <v>0</v>
      </c>
      <c r="E191" s="22"/>
      <c r="F191" s="18"/>
      <c r="G191" s="18"/>
      <c r="H191" s="20"/>
      <c r="I191" s="18"/>
      <c r="J191" s="18"/>
      <c r="K191" s="18"/>
      <c r="L191" s="21"/>
      <c r="M191" s="18"/>
    </row>
    <row r="192" spans="1:13">
      <c r="A192" s="17">
        <v>190</v>
      </c>
      <c r="B192" s="18"/>
      <c r="C192" s="25"/>
      <c r="D192" s="22">
        <f t="shared" si="2"/>
        <v>0</v>
      </c>
      <c r="E192" s="22"/>
      <c r="F192" s="18"/>
      <c r="G192" s="18"/>
      <c r="H192" s="20"/>
      <c r="I192" s="18"/>
      <c r="J192" s="18"/>
      <c r="K192" s="18"/>
      <c r="L192" s="21"/>
      <c r="M192" s="18"/>
    </row>
    <row r="193" spans="1:13">
      <c r="A193" s="17">
        <v>191</v>
      </c>
      <c r="B193" s="18"/>
      <c r="C193" s="25"/>
      <c r="D193" s="22">
        <f t="shared" si="2"/>
        <v>0</v>
      </c>
      <c r="E193" s="22"/>
      <c r="F193" s="18"/>
      <c r="G193" s="18"/>
      <c r="H193" s="20"/>
      <c r="I193" s="18"/>
      <c r="J193" s="18"/>
      <c r="K193" s="18"/>
      <c r="L193" s="21"/>
      <c r="M193" s="18"/>
    </row>
    <row r="194" spans="1:13">
      <c r="A194" s="17">
        <v>192</v>
      </c>
      <c r="B194" s="18"/>
      <c r="C194" s="25"/>
      <c r="D194" s="22">
        <f t="shared" si="2"/>
        <v>0</v>
      </c>
      <c r="E194" s="22"/>
      <c r="F194" s="18"/>
      <c r="G194" s="18"/>
      <c r="H194" s="20"/>
      <c r="I194" s="18"/>
      <c r="J194" s="18"/>
      <c r="K194" s="18"/>
      <c r="L194" s="21"/>
      <c r="M194" s="18"/>
    </row>
    <row r="195" spans="1:13">
      <c r="A195" s="17">
        <v>193</v>
      </c>
      <c r="B195" s="18"/>
      <c r="C195" s="25"/>
      <c r="D195" s="22">
        <f t="shared" si="2"/>
        <v>0</v>
      </c>
      <c r="E195" s="22"/>
      <c r="F195" s="18"/>
      <c r="G195" s="18"/>
      <c r="H195" s="20"/>
      <c r="I195" s="18"/>
      <c r="J195" s="18"/>
      <c r="K195" s="18"/>
      <c r="L195" s="21"/>
      <c r="M195" s="18"/>
    </row>
    <row r="196" spans="1:13">
      <c r="A196" s="17">
        <v>194</v>
      </c>
      <c r="B196" s="18"/>
      <c r="C196" s="25"/>
      <c r="D196" s="22">
        <f t="shared" ref="D196:D200" si="3">LEN(C196)</f>
        <v>0</v>
      </c>
      <c r="E196" s="22"/>
      <c r="F196" s="18"/>
      <c r="G196" s="18"/>
      <c r="H196" s="20"/>
      <c r="I196" s="18"/>
      <c r="J196" s="18"/>
      <c r="K196" s="18"/>
      <c r="L196" s="21"/>
      <c r="M196" s="18"/>
    </row>
    <row r="197" spans="1:13">
      <c r="A197" s="17">
        <v>195</v>
      </c>
      <c r="B197" s="18"/>
      <c r="C197" s="25"/>
      <c r="D197" s="22">
        <f t="shared" si="3"/>
        <v>0</v>
      </c>
      <c r="E197" s="22"/>
      <c r="F197" s="18"/>
      <c r="G197" s="18"/>
      <c r="H197" s="20"/>
      <c r="I197" s="18"/>
      <c r="J197" s="18"/>
      <c r="K197" s="18"/>
      <c r="L197" s="21"/>
      <c r="M197" s="18"/>
    </row>
    <row r="198" spans="1:13">
      <c r="A198" s="17">
        <v>196</v>
      </c>
      <c r="B198" s="18"/>
      <c r="C198" s="25"/>
      <c r="D198" s="22">
        <f t="shared" si="3"/>
        <v>0</v>
      </c>
      <c r="E198" s="22"/>
      <c r="F198" s="18"/>
      <c r="G198" s="18"/>
      <c r="H198" s="20"/>
      <c r="I198" s="18"/>
      <c r="J198" s="18"/>
      <c r="K198" s="18"/>
      <c r="L198" s="21"/>
      <c r="M198" s="18"/>
    </row>
    <row r="199" spans="1:13">
      <c r="A199" s="17">
        <v>197</v>
      </c>
      <c r="B199" s="18"/>
      <c r="C199" s="25"/>
      <c r="D199" s="22">
        <f t="shared" si="3"/>
        <v>0</v>
      </c>
      <c r="E199" s="22"/>
      <c r="F199" s="18"/>
      <c r="G199" s="18"/>
      <c r="H199" s="20"/>
      <c r="I199" s="18"/>
      <c r="J199" s="18"/>
      <c r="K199" s="18"/>
      <c r="L199" s="21"/>
      <c r="M199" s="18"/>
    </row>
    <row r="200" spans="1:13">
      <c r="A200" s="17">
        <v>198</v>
      </c>
      <c r="B200" s="18"/>
      <c r="C200" s="25"/>
      <c r="D200" s="22">
        <f t="shared" si="3"/>
        <v>0</v>
      </c>
      <c r="E200" s="22"/>
      <c r="F200" s="18"/>
      <c r="G200" s="18"/>
      <c r="H200" s="20"/>
      <c r="I200" s="18"/>
      <c r="J200" s="18"/>
      <c r="K200" s="18"/>
      <c r="L200" s="21"/>
      <c r="M200" s="18"/>
    </row>
  </sheetData>
  <mergeCells count="1">
    <mergeCell ref="B1:C1"/>
  </mergeCells>
  <conditionalFormatting sqref="D1 D201:E1048576">
    <cfRule type="cellIs" dxfId="10" priority="20" operator="greaterThan">
      <formula>250</formula>
    </cfRule>
  </conditionalFormatting>
  <conditionalFormatting sqref="D3:D200">
    <cfRule type="cellIs" dxfId="9" priority="15" operator="greaterThan">
      <formula>256</formula>
    </cfRule>
  </conditionalFormatting>
  <conditionalFormatting sqref="F3:F200">
    <cfRule type="expression" dxfId="8" priority="2" stopIfTrue="1">
      <formula>AND($F3&lt;&gt;"Company Bureau",$F3&lt;&gt;"Company Non-bureau",$F3&lt;&gt;"Consortium",$F3&lt;&gt;"Facility",$F3&lt;&gt;"Lloyd's Syndicate",$F3&lt;&gt;"Pool")</formula>
    </cfRule>
  </conditionalFormatting>
  <conditionalFormatting sqref="F3:G200">
    <cfRule type="containsBlanks" dxfId="7" priority="1" stopIfTrue="1">
      <formula>LEN(TRIM(F3))=0</formula>
    </cfRule>
  </conditionalFormatting>
  <conditionalFormatting sqref="G3:G200">
    <cfRule type="expression" dxfId="6" priority="5">
      <formula>AND($G3&lt;&gt;"ILU",$G3&lt;&gt;"LIC",$G3&lt;&gt;"LIRMA",$G3&lt;&gt;"Lloyd's",$G3&lt;&gt;"Non-Specified")</formula>
    </cfRule>
  </conditionalFormatting>
  <conditionalFormatting sqref="H3:H200">
    <cfRule type="expression" dxfId="5" priority="14">
      <formula>LEN($H3)&gt;14</formula>
    </cfRule>
  </conditionalFormatting>
  <conditionalFormatting sqref="I3:I200">
    <cfRule type="expression" dxfId="4" priority="13">
      <formula>LEN($I3)&gt;3</formula>
    </cfRule>
  </conditionalFormatting>
  <conditionalFormatting sqref="J3:J200">
    <cfRule type="expression" dxfId="3" priority="24">
      <formula>AND($J3&lt;&gt;"EEA &amp; UK",$J3&lt;&gt;"EEA only",$J3&lt;&gt;"UK only",$J3&lt;&gt;"Worldwide &amp; EEA excluding UK",$J3&lt;&gt;"Worldwide &amp; UK excluding EEA",$J3&lt;&gt;"Worldwide &amp; UK including EEA")</formula>
    </cfRule>
  </conditionalFormatting>
  <conditionalFormatting sqref="J3:K200">
    <cfRule type="containsBlanks" dxfId="2" priority="6" stopIfTrue="1">
      <formula>LEN(TRIM(J3))=0</formula>
    </cfRule>
  </conditionalFormatting>
  <conditionalFormatting sqref="K3:K200">
    <cfRule type="cellIs" dxfId="1" priority="7" operator="notBetween">
      <formula>2000</formula>
      <formula>2100</formula>
    </cfRule>
  </conditionalFormatting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4F3B63B-3CDF-7B4B-B837-368EAAC55DA2}">
          <x14:formula1>
            <xm:f>'List Reference'!$A$2:$A$7</xm:f>
          </x14:formula1>
          <xm:sqref>F3:F200</xm:sqref>
        </x14:dataValidation>
        <x14:dataValidation type="list" allowBlank="1" showInputMessage="1" showErrorMessage="1" xr:uid="{309A23F0-C8E6-A141-AEA0-26687037C7FC}">
          <x14:formula1>
            <xm:f>'List Reference'!$B$2:$B$6</xm:f>
          </x14:formula1>
          <xm:sqref>G3:G200</xm:sqref>
        </x14:dataValidation>
        <x14:dataValidation type="list" allowBlank="1" showInputMessage="1" showErrorMessage="1" xr:uid="{20BF1DE1-1F78-9F49-A03E-C36AE3B6D817}">
          <x14:formula1>
            <xm:f>'List Reference'!$C$2:$C$7</xm:f>
          </x14:formula1>
          <xm:sqref>J3:J4 J6:J11 J13:J200</xm:sqref>
        </x14:dataValidation>
        <x14:dataValidation type="list" allowBlank="1" showInputMessage="1" showErrorMessage="1" xr:uid="{B76396A0-F0F7-2141-A7FD-4A8E291E36C7}">
          <x14:formula1>
            <xm:f>'List Reference'!$D$2:$D$3</xm:f>
          </x14:formula1>
          <xm:sqref>M3:M200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B9531-CD6C-4F45-89BA-16B163DDCB6E}">
  <sheetPr codeName="Sheet3"/>
  <dimension ref="A1:H200"/>
  <sheetViews>
    <sheetView showGridLines="0" workbookViewId="0">
      <selection activeCell="B17" sqref="B17"/>
    </sheetView>
  </sheetViews>
  <sheetFormatPr baseColWidth="10" defaultColWidth="8.83203125" defaultRowHeight="16"/>
  <cols>
    <col min="1" max="1" width="26.5" customWidth="1"/>
    <col min="2" max="2" width="53.33203125" customWidth="1"/>
    <col min="3" max="3" width="67.6640625" customWidth="1"/>
    <col min="4" max="4" width="44.83203125" customWidth="1"/>
    <col min="5" max="6" width="26.33203125" customWidth="1"/>
    <col min="7" max="7" width="22.1640625" bestFit="1" customWidth="1"/>
    <col min="8" max="8" width="36.6640625" bestFit="1" customWidth="1"/>
    <col min="9" max="9" width="26.33203125" bestFit="1" customWidth="1"/>
    <col min="10" max="10" width="22.5" bestFit="1" customWidth="1"/>
    <col min="11" max="11" width="16.1640625" bestFit="1" customWidth="1"/>
  </cols>
  <sheetData>
    <row r="1" spans="1:8" ht="42" customHeight="1">
      <c r="B1" s="30" t="s">
        <v>0</v>
      </c>
      <c r="C1" s="30"/>
      <c r="D1" s="16"/>
      <c r="E1" s="29"/>
      <c r="F1" s="29"/>
      <c r="G1" s="29"/>
      <c r="H1" s="29"/>
    </row>
    <row r="2" spans="1:8" ht="15" customHeight="1">
      <c r="A2" s="3" t="s">
        <v>18</v>
      </c>
      <c r="B2" s="14" t="s">
        <v>17</v>
      </c>
      <c r="C2" s="14" t="s">
        <v>42</v>
      </c>
    </row>
    <row r="3" spans="1:8">
      <c r="A3" s="15"/>
      <c r="B3" s="15"/>
      <c r="C3" s="15"/>
    </row>
    <row r="4" spans="1:8">
      <c r="A4" s="15"/>
      <c r="B4" s="15"/>
      <c r="C4" s="15"/>
    </row>
    <row r="5" spans="1:8">
      <c r="A5" s="15"/>
      <c r="B5" s="15"/>
      <c r="C5" s="15"/>
    </row>
    <row r="6" spans="1:8">
      <c r="A6" s="15"/>
      <c r="B6" s="15"/>
      <c r="C6" s="15"/>
    </row>
    <row r="7" spans="1:8">
      <c r="A7" s="15"/>
      <c r="B7" s="15"/>
      <c r="C7" s="15"/>
    </row>
    <row r="8" spans="1:8">
      <c r="A8" s="15"/>
      <c r="B8" s="15"/>
      <c r="C8" s="15"/>
    </row>
    <row r="9" spans="1:8">
      <c r="A9" s="15"/>
      <c r="B9" s="15"/>
      <c r="C9" s="15"/>
    </row>
    <row r="10" spans="1:8">
      <c r="A10" s="15"/>
      <c r="B10" s="15"/>
      <c r="C10" s="15"/>
    </row>
    <row r="11" spans="1:8">
      <c r="A11" s="15"/>
      <c r="B11" s="15"/>
      <c r="C11" s="15"/>
    </row>
    <row r="12" spans="1:8">
      <c r="A12" s="15"/>
      <c r="B12" s="15"/>
      <c r="C12" s="15"/>
    </row>
    <row r="13" spans="1:8">
      <c r="A13" s="15"/>
      <c r="B13" s="15"/>
      <c r="C13" s="15"/>
    </row>
    <row r="14" spans="1:8">
      <c r="A14" s="15"/>
      <c r="B14" s="15"/>
      <c r="C14" s="15"/>
    </row>
    <row r="15" spans="1:8">
      <c r="A15" s="15"/>
      <c r="B15" s="15"/>
      <c r="C15" s="15"/>
    </row>
    <row r="16" spans="1:8">
      <c r="A16" s="15"/>
      <c r="B16" s="15"/>
      <c r="C16" s="15"/>
    </row>
    <row r="17" spans="1:3">
      <c r="A17" s="15"/>
      <c r="B17" s="15"/>
      <c r="C17" s="15"/>
    </row>
    <row r="18" spans="1:3">
      <c r="A18" s="15"/>
      <c r="B18" s="15"/>
      <c r="C18" s="15"/>
    </row>
    <row r="19" spans="1:3">
      <c r="A19" s="15"/>
      <c r="B19" s="15"/>
      <c r="C19" s="15"/>
    </row>
    <row r="20" spans="1:3">
      <c r="A20" s="15"/>
      <c r="B20" s="15"/>
      <c r="C20" s="15"/>
    </row>
    <row r="21" spans="1:3">
      <c r="A21" s="15"/>
      <c r="B21" s="15"/>
      <c r="C21" s="15"/>
    </row>
    <row r="22" spans="1:3">
      <c r="A22" s="15"/>
      <c r="B22" s="15"/>
      <c r="C22" s="15"/>
    </row>
    <row r="23" spans="1:3">
      <c r="A23" s="15"/>
      <c r="B23" s="15"/>
      <c r="C23" s="15"/>
    </row>
    <row r="24" spans="1:3">
      <c r="A24" s="15"/>
      <c r="B24" s="15"/>
      <c r="C24" s="15"/>
    </row>
    <row r="25" spans="1:3">
      <c r="A25" s="15"/>
      <c r="B25" s="15"/>
      <c r="C25" s="15"/>
    </row>
    <row r="26" spans="1:3">
      <c r="A26" s="15"/>
      <c r="B26" s="15"/>
      <c r="C26" s="15"/>
    </row>
    <row r="27" spans="1:3">
      <c r="A27" s="15"/>
      <c r="B27" s="15"/>
      <c r="C27" s="15"/>
    </row>
    <row r="28" spans="1:3">
      <c r="A28" s="15"/>
      <c r="B28" s="15"/>
      <c r="C28" s="15"/>
    </row>
    <row r="29" spans="1:3">
      <c r="A29" s="15"/>
      <c r="B29" s="15"/>
      <c r="C29" s="15"/>
    </row>
    <row r="30" spans="1:3">
      <c r="A30" s="15"/>
      <c r="B30" s="15"/>
      <c r="C30" s="15"/>
    </row>
    <row r="31" spans="1:3">
      <c r="A31" s="15"/>
      <c r="B31" s="15"/>
      <c r="C31" s="15"/>
    </row>
    <row r="32" spans="1:3">
      <c r="A32" s="15"/>
      <c r="B32" s="15"/>
      <c r="C32" s="15"/>
    </row>
    <row r="33" spans="1:3">
      <c r="A33" s="15"/>
      <c r="B33" s="15"/>
      <c r="C33" s="15"/>
    </row>
    <row r="34" spans="1:3">
      <c r="A34" s="15"/>
      <c r="B34" s="15"/>
      <c r="C34" s="15"/>
    </row>
    <row r="35" spans="1:3">
      <c r="A35" s="15"/>
      <c r="B35" s="15"/>
      <c r="C35" s="15"/>
    </row>
    <row r="36" spans="1:3">
      <c r="A36" s="15"/>
      <c r="B36" s="15"/>
      <c r="C36" s="15"/>
    </row>
    <row r="37" spans="1:3">
      <c r="A37" s="15"/>
      <c r="B37" s="15"/>
      <c r="C37" s="15"/>
    </row>
    <row r="38" spans="1:3">
      <c r="A38" s="15"/>
      <c r="B38" s="15"/>
      <c r="C38" s="15"/>
    </row>
    <row r="39" spans="1:3">
      <c r="A39" s="15"/>
      <c r="B39" s="15"/>
      <c r="C39" s="15"/>
    </row>
    <row r="40" spans="1:3">
      <c r="A40" s="15"/>
      <c r="B40" s="15"/>
      <c r="C40" s="15"/>
    </row>
    <row r="41" spans="1:3">
      <c r="A41" s="15"/>
      <c r="B41" s="15"/>
      <c r="C41" s="15"/>
    </row>
    <row r="42" spans="1:3">
      <c r="A42" s="15"/>
      <c r="B42" s="15"/>
      <c r="C42" s="15"/>
    </row>
    <row r="43" spans="1:3">
      <c r="A43" s="15"/>
      <c r="B43" s="15"/>
      <c r="C43" s="15"/>
    </row>
    <row r="44" spans="1:3">
      <c r="A44" s="15"/>
      <c r="B44" s="15"/>
      <c r="C44" s="15"/>
    </row>
    <row r="45" spans="1:3">
      <c r="A45" s="15"/>
      <c r="B45" s="15"/>
      <c r="C45" s="15"/>
    </row>
    <row r="46" spans="1:3">
      <c r="A46" s="15"/>
      <c r="B46" s="15"/>
      <c r="C46" s="15"/>
    </row>
    <row r="47" spans="1:3">
      <c r="A47" s="15"/>
      <c r="B47" s="15"/>
      <c r="C47" s="15"/>
    </row>
    <row r="48" spans="1:3">
      <c r="A48" s="15"/>
      <c r="B48" s="15"/>
      <c r="C48" s="15"/>
    </row>
    <row r="49" spans="1:3">
      <c r="A49" s="15"/>
      <c r="B49" s="15"/>
      <c r="C49" s="15"/>
    </row>
    <row r="50" spans="1:3">
      <c r="A50" s="15"/>
      <c r="B50" s="15"/>
      <c r="C50" s="15"/>
    </row>
    <row r="51" spans="1:3">
      <c r="A51" s="15"/>
      <c r="B51" s="15"/>
      <c r="C51" s="15"/>
    </row>
    <row r="52" spans="1:3">
      <c r="A52" s="15"/>
      <c r="B52" s="15"/>
      <c r="C52" s="15"/>
    </row>
    <row r="53" spans="1:3">
      <c r="A53" s="15"/>
      <c r="B53" s="15"/>
      <c r="C53" s="15"/>
    </row>
    <row r="54" spans="1:3">
      <c r="A54" s="15"/>
      <c r="B54" s="15"/>
      <c r="C54" s="15"/>
    </row>
    <row r="55" spans="1:3">
      <c r="A55" s="15"/>
      <c r="B55" s="15"/>
      <c r="C55" s="15"/>
    </row>
    <row r="56" spans="1:3">
      <c r="A56" s="15"/>
      <c r="B56" s="15"/>
      <c r="C56" s="15"/>
    </row>
    <row r="57" spans="1:3">
      <c r="A57" s="15"/>
      <c r="B57" s="15"/>
      <c r="C57" s="15"/>
    </row>
    <row r="58" spans="1:3">
      <c r="A58" s="15"/>
      <c r="B58" s="15"/>
      <c r="C58" s="15"/>
    </row>
    <row r="59" spans="1:3">
      <c r="A59" s="15"/>
      <c r="B59" s="15"/>
      <c r="C59" s="15"/>
    </row>
    <row r="60" spans="1:3">
      <c r="A60" s="15"/>
      <c r="B60" s="15"/>
      <c r="C60" s="15"/>
    </row>
    <row r="61" spans="1:3">
      <c r="A61" s="15"/>
      <c r="B61" s="15"/>
      <c r="C61" s="15"/>
    </row>
    <row r="62" spans="1:3">
      <c r="A62" s="15"/>
      <c r="B62" s="15"/>
      <c r="C62" s="15"/>
    </row>
    <row r="63" spans="1:3">
      <c r="A63" s="15"/>
      <c r="B63" s="15"/>
      <c r="C63" s="15"/>
    </row>
    <row r="64" spans="1:3">
      <c r="A64" s="15"/>
      <c r="B64" s="15"/>
      <c r="C64" s="15"/>
    </row>
    <row r="65" spans="1:3">
      <c r="A65" s="15"/>
      <c r="B65" s="15"/>
      <c r="C65" s="15"/>
    </row>
    <row r="66" spans="1:3">
      <c r="A66" s="15"/>
      <c r="B66" s="15"/>
      <c r="C66" s="15"/>
    </row>
    <row r="67" spans="1:3">
      <c r="A67" s="15"/>
      <c r="B67" s="15"/>
      <c r="C67" s="15"/>
    </row>
    <row r="68" spans="1:3">
      <c r="A68" s="15"/>
      <c r="B68" s="15"/>
      <c r="C68" s="15"/>
    </row>
    <row r="69" spans="1:3">
      <c r="A69" s="15"/>
      <c r="B69" s="15"/>
      <c r="C69" s="15"/>
    </row>
    <row r="70" spans="1:3">
      <c r="A70" s="15"/>
      <c r="B70" s="15"/>
      <c r="C70" s="15"/>
    </row>
    <row r="71" spans="1:3">
      <c r="A71" s="15"/>
      <c r="B71" s="15"/>
      <c r="C71" s="15"/>
    </row>
    <row r="72" spans="1:3">
      <c r="A72" s="15"/>
      <c r="B72" s="15"/>
      <c r="C72" s="15"/>
    </row>
    <row r="73" spans="1:3">
      <c r="A73" s="15"/>
      <c r="B73" s="15"/>
      <c r="C73" s="15"/>
    </row>
    <row r="74" spans="1:3">
      <c r="A74" s="15"/>
      <c r="B74" s="15"/>
      <c r="C74" s="15"/>
    </row>
    <row r="75" spans="1:3">
      <c r="A75" s="15"/>
      <c r="B75" s="15"/>
      <c r="C75" s="15"/>
    </row>
    <row r="76" spans="1:3">
      <c r="A76" s="15"/>
      <c r="B76" s="15"/>
      <c r="C76" s="15"/>
    </row>
    <row r="77" spans="1:3">
      <c r="A77" s="15"/>
      <c r="B77" s="15"/>
      <c r="C77" s="15"/>
    </row>
    <row r="78" spans="1:3">
      <c r="A78" s="15"/>
      <c r="B78" s="15"/>
      <c r="C78" s="15"/>
    </row>
    <row r="79" spans="1:3">
      <c r="A79" s="15"/>
      <c r="B79" s="15"/>
      <c r="C79" s="15"/>
    </row>
    <row r="80" spans="1:3">
      <c r="A80" s="15"/>
      <c r="B80" s="15"/>
      <c r="C80" s="15"/>
    </row>
    <row r="81" spans="1:3">
      <c r="A81" s="15"/>
      <c r="B81" s="15"/>
      <c r="C81" s="15"/>
    </row>
    <row r="82" spans="1:3">
      <c r="A82" s="15"/>
      <c r="B82" s="15"/>
      <c r="C82" s="15"/>
    </row>
    <row r="83" spans="1:3">
      <c r="A83" s="15"/>
      <c r="B83" s="15"/>
      <c r="C83" s="15"/>
    </row>
    <row r="84" spans="1:3">
      <c r="A84" s="15"/>
      <c r="B84" s="15"/>
      <c r="C84" s="15"/>
    </row>
    <row r="85" spans="1:3">
      <c r="A85" s="15"/>
      <c r="B85" s="15"/>
      <c r="C85" s="15"/>
    </row>
    <row r="86" spans="1:3">
      <c r="A86" s="15"/>
      <c r="B86" s="15"/>
      <c r="C86" s="15"/>
    </row>
    <row r="87" spans="1:3">
      <c r="A87" s="15"/>
      <c r="B87" s="15"/>
      <c r="C87" s="15"/>
    </row>
    <row r="88" spans="1:3">
      <c r="A88" s="15"/>
      <c r="B88" s="15"/>
      <c r="C88" s="15"/>
    </row>
    <row r="89" spans="1:3">
      <c r="A89" s="15"/>
      <c r="B89" s="15"/>
      <c r="C89" s="15"/>
    </row>
    <row r="90" spans="1:3">
      <c r="A90" s="15"/>
      <c r="B90" s="15"/>
      <c r="C90" s="15"/>
    </row>
    <row r="91" spans="1:3">
      <c r="A91" s="15"/>
      <c r="B91" s="15"/>
      <c r="C91" s="15"/>
    </row>
    <row r="92" spans="1:3">
      <c r="A92" s="15"/>
      <c r="B92" s="15"/>
      <c r="C92" s="15"/>
    </row>
    <row r="93" spans="1:3">
      <c r="A93" s="15"/>
      <c r="B93" s="15"/>
      <c r="C93" s="15"/>
    </row>
    <row r="94" spans="1:3">
      <c r="A94" s="15"/>
      <c r="B94" s="15"/>
      <c r="C94" s="15"/>
    </row>
    <row r="95" spans="1:3">
      <c r="A95" s="15"/>
      <c r="B95" s="15"/>
      <c r="C95" s="15"/>
    </row>
    <row r="96" spans="1:3">
      <c r="A96" s="15"/>
      <c r="B96" s="15"/>
      <c r="C96" s="15"/>
    </row>
    <row r="97" spans="1:3">
      <c r="A97" s="15"/>
      <c r="B97" s="15"/>
      <c r="C97" s="15"/>
    </row>
    <row r="98" spans="1:3">
      <c r="A98" s="15"/>
      <c r="B98" s="15"/>
      <c r="C98" s="15"/>
    </row>
    <row r="99" spans="1:3">
      <c r="A99" s="15"/>
      <c r="B99" s="15"/>
      <c r="C99" s="15"/>
    </row>
    <row r="100" spans="1:3">
      <c r="A100" s="15"/>
      <c r="B100" s="15"/>
      <c r="C100" s="15"/>
    </row>
    <row r="101" spans="1:3">
      <c r="A101" s="15"/>
      <c r="B101" s="15"/>
      <c r="C101" s="15"/>
    </row>
    <row r="102" spans="1:3">
      <c r="A102" s="15"/>
      <c r="B102" s="15"/>
      <c r="C102" s="15"/>
    </row>
    <row r="103" spans="1:3">
      <c r="A103" s="15"/>
      <c r="B103" s="15"/>
      <c r="C103" s="15"/>
    </row>
    <row r="104" spans="1:3">
      <c r="A104" s="15"/>
      <c r="B104" s="15"/>
      <c r="C104" s="15"/>
    </row>
    <row r="105" spans="1:3">
      <c r="A105" s="15"/>
      <c r="B105" s="15"/>
      <c r="C105" s="15"/>
    </row>
    <row r="106" spans="1:3">
      <c r="A106" s="15"/>
      <c r="B106" s="15"/>
      <c r="C106" s="15"/>
    </row>
    <row r="107" spans="1:3">
      <c r="A107" s="15"/>
      <c r="B107" s="15"/>
      <c r="C107" s="15"/>
    </row>
    <row r="108" spans="1:3">
      <c r="A108" s="15"/>
      <c r="B108" s="15"/>
      <c r="C108" s="15"/>
    </row>
    <row r="109" spans="1:3">
      <c r="A109" s="15"/>
      <c r="B109" s="15"/>
      <c r="C109" s="15"/>
    </row>
    <row r="110" spans="1:3">
      <c r="A110" s="15"/>
      <c r="B110" s="15"/>
      <c r="C110" s="15"/>
    </row>
    <row r="111" spans="1:3">
      <c r="A111" s="15"/>
      <c r="B111" s="15"/>
      <c r="C111" s="15"/>
    </row>
    <row r="112" spans="1:3">
      <c r="A112" s="15"/>
      <c r="B112" s="15"/>
      <c r="C112" s="15"/>
    </row>
    <row r="113" spans="1:3">
      <c r="A113" s="15"/>
      <c r="B113" s="15"/>
      <c r="C113" s="15"/>
    </row>
    <row r="114" spans="1:3">
      <c r="A114" s="15"/>
      <c r="B114" s="15"/>
      <c r="C114" s="15"/>
    </row>
    <row r="115" spans="1:3">
      <c r="A115" s="15"/>
      <c r="B115" s="15"/>
      <c r="C115" s="15"/>
    </row>
    <row r="116" spans="1:3">
      <c r="A116" s="15"/>
      <c r="B116" s="15"/>
      <c r="C116" s="15"/>
    </row>
    <row r="117" spans="1:3">
      <c r="A117" s="15"/>
      <c r="B117" s="15"/>
      <c r="C117" s="15"/>
    </row>
    <row r="118" spans="1:3">
      <c r="A118" s="15"/>
      <c r="B118" s="15"/>
      <c r="C118" s="15"/>
    </row>
    <row r="119" spans="1:3">
      <c r="A119" s="15"/>
      <c r="B119" s="15"/>
      <c r="C119" s="15"/>
    </row>
    <row r="120" spans="1:3">
      <c r="A120" s="15"/>
      <c r="B120" s="15"/>
      <c r="C120" s="15"/>
    </row>
    <row r="121" spans="1:3">
      <c r="A121" s="15"/>
      <c r="B121" s="15"/>
      <c r="C121" s="15"/>
    </row>
    <row r="122" spans="1:3">
      <c r="A122" s="15"/>
      <c r="B122" s="15"/>
      <c r="C122" s="15"/>
    </row>
    <row r="123" spans="1:3">
      <c r="A123" s="15"/>
      <c r="B123" s="15"/>
      <c r="C123" s="15"/>
    </row>
    <row r="124" spans="1:3">
      <c r="A124" s="15"/>
      <c r="B124" s="15"/>
      <c r="C124" s="15"/>
    </row>
    <row r="125" spans="1:3">
      <c r="A125" s="15"/>
      <c r="B125" s="15"/>
      <c r="C125" s="15"/>
    </row>
    <row r="126" spans="1:3">
      <c r="A126" s="15"/>
      <c r="B126" s="15"/>
      <c r="C126" s="15"/>
    </row>
    <row r="127" spans="1:3">
      <c r="A127" s="15"/>
      <c r="B127" s="15"/>
      <c r="C127" s="15"/>
    </row>
    <row r="128" spans="1:3">
      <c r="A128" s="15"/>
      <c r="B128" s="15"/>
      <c r="C128" s="15"/>
    </row>
    <row r="129" spans="1:3">
      <c r="A129" s="15"/>
      <c r="B129" s="15"/>
      <c r="C129" s="15"/>
    </row>
    <row r="130" spans="1:3">
      <c r="A130" s="15"/>
      <c r="B130" s="15"/>
      <c r="C130" s="15"/>
    </row>
    <row r="131" spans="1:3">
      <c r="A131" s="15"/>
      <c r="B131" s="15"/>
      <c r="C131" s="15"/>
    </row>
    <row r="132" spans="1:3">
      <c r="A132" s="15"/>
      <c r="B132" s="15"/>
      <c r="C132" s="15"/>
    </row>
    <row r="133" spans="1:3">
      <c r="A133" s="15"/>
      <c r="B133" s="15"/>
      <c r="C133" s="15"/>
    </row>
    <row r="134" spans="1:3">
      <c r="A134" s="15"/>
      <c r="B134" s="15"/>
      <c r="C134" s="15"/>
    </row>
    <row r="135" spans="1:3">
      <c r="A135" s="15"/>
      <c r="B135" s="15"/>
      <c r="C135" s="15"/>
    </row>
    <row r="136" spans="1:3">
      <c r="A136" s="15"/>
      <c r="B136" s="15"/>
      <c r="C136" s="15"/>
    </row>
    <row r="137" spans="1:3">
      <c r="A137" s="15"/>
      <c r="B137" s="15"/>
      <c r="C137" s="15"/>
    </row>
    <row r="138" spans="1:3">
      <c r="A138" s="15"/>
      <c r="B138" s="15"/>
      <c r="C138" s="15"/>
    </row>
    <row r="139" spans="1:3">
      <c r="A139" s="15"/>
      <c r="B139" s="15"/>
      <c r="C139" s="15"/>
    </row>
    <row r="140" spans="1:3">
      <c r="A140" s="15"/>
      <c r="B140" s="15"/>
      <c r="C140" s="15"/>
    </row>
    <row r="141" spans="1:3">
      <c r="A141" s="15"/>
      <c r="B141" s="15"/>
      <c r="C141" s="15"/>
    </row>
    <row r="142" spans="1:3">
      <c r="A142" s="15"/>
      <c r="B142" s="15"/>
      <c r="C142" s="15"/>
    </row>
    <row r="143" spans="1:3">
      <c r="A143" s="15"/>
      <c r="B143" s="15"/>
      <c r="C143" s="15"/>
    </row>
    <row r="144" spans="1:3">
      <c r="A144" s="15"/>
      <c r="B144" s="15"/>
      <c r="C144" s="15"/>
    </row>
    <row r="145" spans="1:3">
      <c r="A145" s="15"/>
      <c r="B145" s="15"/>
      <c r="C145" s="15"/>
    </row>
    <row r="146" spans="1:3">
      <c r="A146" s="15"/>
      <c r="B146" s="15"/>
      <c r="C146" s="15"/>
    </row>
    <row r="147" spans="1:3">
      <c r="A147" s="15"/>
      <c r="B147" s="15"/>
      <c r="C147" s="15"/>
    </row>
    <row r="148" spans="1:3">
      <c r="A148" s="15"/>
      <c r="B148" s="15"/>
      <c r="C148" s="15"/>
    </row>
    <row r="149" spans="1:3">
      <c r="A149" s="15"/>
      <c r="B149" s="15"/>
      <c r="C149" s="15"/>
    </row>
    <row r="150" spans="1:3">
      <c r="A150" s="15"/>
      <c r="B150" s="15"/>
      <c r="C150" s="15"/>
    </row>
    <row r="151" spans="1:3">
      <c r="A151" s="15"/>
      <c r="B151" s="15"/>
      <c r="C151" s="15"/>
    </row>
    <row r="152" spans="1:3">
      <c r="A152" s="15"/>
      <c r="B152" s="15"/>
      <c r="C152" s="15"/>
    </row>
    <row r="153" spans="1:3">
      <c r="A153" s="15"/>
      <c r="B153" s="15"/>
      <c r="C153" s="15"/>
    </row>
    <row r="154" spans="1:3">
      <c r="A154" s="15"/>
      <c r="B154" s="15"/>
      <c r="C154" s="15"/>
    </row>
    <row r="155" spans="1:3">
      <c r="A155" s="15"/>
      <c r="B155" s="15"/>
      <c r="C155" s="15"/>
    </row>
    <row r="156" spans="1:3">
      <c r="A156" s="15"/>
      <c r="B156" s="15"/>
      <c r="C156" s="15"/>
    </row>
    <row r="157" spans="1:3">
      <c r="A157" s="15"/>
      <c r="B157" s="15"/>
      <c r="C157" s="15"/>
    </row>
    <row r="158" spans="1:3">
      <c r="A158" s="15"/>
      <c r="B158" s="15"/>
      <c r="C158" s="15"/>
    </row>
    <row r="159" spans="1:3">
      <c r="A159" s="15"/>
      <c r="B159" s="15"/>
      <c r="C159" s="15"/>
    </row>
    <row r="160" spans="1:3">
      <c r="A160" s="15"/>
      <c r="B160" s="15"/>
      <c r="C160" s="15"/>
    </row>
    <row r="161" spans="1:3">
      <c r="A161" s="15"/>
      <c r="B161" s="15"/>
      <c r="C161" s="15"/>
    </row>
    <row r="162" spans="1:3">
      <c r="A162" s="15"/>
      <c r="B162" s="15"/>
      <c r="C162" s="15"/>
    </row>
    <row r="163" spans="1:3">
      <c r="A163" s="15"/>
      <c r="B163" s="15"/>
      <c r="C163" s="15"/>
    </row>
    <row r="164" spans="1:3">
      <c r="A164" s="15"/>
      <c r="B164" s="15"/>
      <c r="C164" s="15"/>
    </row>
    <row r="165" spans="1:3">
      <c r="A165" s="15"/>
      <c r="B165" s="15"/>
      <c r="C165" s="15"/>
    </row>
    <row r="166" spans="1:3">
      <c r="A166" s="15"/>
      <c r="B166" s="15"/>
      <c r="C166" s="15"/>
    </row>
    <row r="167" spans="1:3">
      <c r="A167" s="15"/>
      <c r="B167" s="15"/>
      <c r="C167" s="15"/>
    </row>
    <row r="168" spans="1:3">
      <c r="A168" s="15"/>
      <c r="B168" s="15"/>
      <c r="C168" s="15"/>
    </row>
    <row r="169" spans="1:3">
      <c r="A169" s="15"/>
      <c r="B169" s="15"/>
      <c r="C169" s="15"/>
    </row>
    <row r="170" spans="1:3">
      <c r="A170" s="15"/>
      <c r="B170" s="15"/>
      <c r="C170" s="15"/>
    </row>
    <row r="171" spans="1:3">
      <c r="A171" s="15"/>
      <c r="B171" s="15"/>
      <c r="C171" s="15"/>
    </row>
    <row r="172" spans="1:3">
      <c r="A172" s="15"/>
      <c r="B172" s="15"/>
      <c r="C172" s="15"/>
    </row>
    <row r="173" spans="1:3">
      <c r="A173" s="15"/>
      <c r="B173" s="15"/>
      <c r="C173" s="15"/>
    </row>
    <row r="174" spans="1:3">
      <c r="A174" s="15"/>
      <c r="B174" s="15"/>
      <c r="C174" s="15"/>
    </row>
    <row r="175" spans="1:3">
      <c r="A175" s="15"/>
      <c r="B175" s="15"/>
      <c r="C175" s="15"/>
    </row>
    <row r="176" spans="1:3">
      <c r="A176" s="15"/>
      <c r="B176" s="15"/>
      <c r="C176" s="15"/>
    </row>
    <row r="177" spans="1:3">
      <c r="A177" s="15"/>
      <c r="B177" s="15"/>
      <c r="C177" s="15"/>
    </row>
    <row r="178" spans="1:3">
      <c r="A178" s="15"/>
      <c r="B178" s="15"/>
      <c r="C178" s="15"/>
    </row>
    <row r="179" spans="1:3">
      <c r="A179" s="15"/>
      <c r="B179" s="15"/>
      <c r="C179" s="15"/>
    </row>
    <row r="180" spans="1:3">
      <c r="A180" s="15"/>
      <c r="B180" s="15"/>
      <c r="C180" s="15"/>
    </row>
    <row r="181" spans="1:3">
      <c r="A181" s="15"/>
      <c r="B181" s="15"/>
      <c r="C181" s="15"/>
    </row>
    <row r="182" spans="1:3">
      <c r="A182" s="15"/>
      <c r="B182" s="15"/>
      <c r="C182" s="15"/>
    </row>
    <row r="183" spans="1:3">
      <c r="A183" s="15"/>
      <c r="B183" s="15"/>
      <c r="C183" s="15"/>
    </row>
    <row r="184" spans="1:3">
      <c r="A184" s="15"/>
      <c r="B184" s="15"/>
      <c r="C184" s="15"/>
    </row>
    <row r="185" spans="1:3">
      <c r="A185" s="15"/>
      <c r="B185" s="15"/>
      <c r="C185" s="15"/>
    </row>
    <row r="186" spans="1:3">
      <c r="A186" s="15"/>
      <c r="B186" s="15"/>
      <c r="C186" s="15"/>
    </row>
    <row r="187" spans="1:3">
      <c r="A187" s="15"/>
      <c r="B187" s="15"/>
      <c r="C187" s="15"/>
    </row>
    <row r="188" spans="1:3">
      <c r="A188" s="15"/>
      <c r="B188" s="15"/>
      <c r="C188" s="15"/>
    </row>
    <row r="189" spans="1:3">
      <c r="A189" s="15"/>
      <c r="B189" s="15"/>
      <c r="C189" s="15"/>
    </row>
    <row r="190" spans="1:3">
      <c r="A190" s="15"/>
      <c r="B190" s="15"/>
      <c r="C190" s="15"/>
    </row>
    <row r="191" spans="1:3">
      <c r="A191" s="15"/>
      <c r="B191" s="15"/>
      <c r="C191" s="15"/>
    </row>
    <row r="192" spans="1:3">
      <c r="A192" s="15"/>
      <c r="B192" s="15"/>
      <c r="C192" s="15"/>
    </row>
    <row r="193" spans="1:3">
      <c r="A193" s="15"/>
      <c r="B193" s="15"/>
      <c r="C193" s="15"/>
    </row>
    <row r="194" spans="1:3">
      <c r="A194" s="15"/>
      <c r="B194" s="15"/>
      <c r="C194" s="15"/>
    </row>
    <row r="195" spans="1:3">
      <c r="A195" s="15"/>
      <c r="B195" s="15"/>
      <c r="C195" s="15"/>
    </row>
    <row r="196" spans="1:3">
      <c r="A196" s="15"/>
      <c r="B196" s="15"/>
      <c r="C196" s="15"/>
    </row>
    <row r="197" spans="1:3">
      <c r="A197" s="15"/>
      <c r="B197" s="15"/>
      <c r="C197" s="15"/>
    </row>
    <row r="198" spans="1:3">
      <c r="A198" s="15"/>
      <c r="B198" s="15"/>
      <c r="C198" s="15"/>
    </row>
    <row r="199" spans="1:3">
      <c r="A199" s="15"/>
      <c r="B199" s="15"/>
      <c r="C199" s="15"/>
    </row>
    <row r="200" spans="1:3">
      <c r="A200" s="15"/>
      <c r="B200" s="15"/>
      <c r="C200" s="15"/>
    </row>
  </sheetData>
  <mergeCells count="2">
    <mergeCell ref="E1:H1"/>
    <mergeCell ref="B1:C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BF2098-9E38-704C-937B-7FE5F5F669BD}">
          <x14:formula1>
            <xm:f>'List Reference'!$E$2:$E$199</xm:f>
          </x14:formula1>
          <xm:sqref>C3:C200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0BAA-62B7-E548-82BE-A12604A600E5}">
  <sheetPr codeName="Sheet4"/>
  <dimension ref="A1:V200"/>
  <sheetViews>
    <sheetView workbookViewId="0">
      <selection activeCell="I29" sqref="I29"/>
    </sheetView>
  </sheetViews>
  <sheetFormatPr baseColWidth="10" defaultColWidth="11.1640625" defaultRowHeight="16"/>
  <cols>
    <col min="1" max="1" width="20.33203125" customWidth="1"/>
    <col min="2" max="2" width="15.6640625" customWidth="1"/>
    <col min="3" max="3" width="17.33203125" customWidth="1"/>
    <col min="4" max="4" width="16.5" customWidth="1"/>
    <col min="5" max="5" width="19" customWidth="1"/>
    <col min="6" max="6" width="10.6640625" bestFit="1" customWidth="1"/>
    <col min="7" max="7" width="11.1640625" bestFit="1" customWidth="1"/>
    <col min="8" max="8" width="10.6640625" customWidth="1"/>
    <col min="9" max="9" width="15.83203125" bestFit="1" customWidth="1"/>
    <col min="10" max="10" width="16.33203125" bestFit="1" customWidth="1"/>
    <col min="11" max="11" width="18.33203125" bestFit="1" customWidth="1"/>
    <col min="12" max="12" width="25.1640625" bestFit="1" customWidth="1"/>
    <col min="13" max="13" width="15.83203125" bestFit="1" customWidth="1"/>
    <col min="14" max="14" width="22.5" bestFit="1" customWidth="1"/>
    <col min="15" max="15" width="6.83203125" customWidth="1"/>
    <col min="16" max="21" width="10.6640625" customWidth="1"/>
  </cols>
  <sheetData>
    <row r="1" spans="1:22">
      <c r="A1" t="s">
        <v>44</v>
      </c>
      <c r="B1" t="s">
        <v>10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14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57</v>
      </c>
      <c r="Q1" t="s">
        <v>58</v>
      </c>
      <c r="R1" t="s">
        <v>59</v>
      </c>
      <c r="S1" t="s">
        <v>60</v>
      </c>
      <c r="T1" t="s">
        <v>61</v>
      </c>
      <c r="U1" t="s">
        <v>16</v>
      </c>
      <c r="V1" t="s">
        <v>63</v>
      </c>
    </row>
    <row r="2" spans="1:22">
      <c r="B2" t="str">
        <f>IF(ISNA(_xlfn.XLOOKUP($C2,'Stamps (Carrier Only)'!$C$3:$C$200,'Stamps (Carrier Only)'!$B$3:$B$200))," ",TRIM(_xlfn.XLOOKUP($C2,'Stamps (Carrier Only)'!$C$3:$C$200,'Stamps (Carrier Only)'!$B$3:$B$200)))</f>
        <v xml:space="preserve"> </v>
      </c>
      <c r="C2" t="str">
        <f>IF('User Stamp Connections'!C3="","",'User Stamp Connections'!C3)</f>
        <v/>
      </c>
      <c r="D2" t="str">
        <f>IF(ISNA(_xlfn.XLOOKUP($C2,'Stamps (Carrier Only)'!$C$3:$C$200,'Stamps (Carrier Only)'!$E$3:$E$200))," ",TEXT((_xlfn.XLOOKUP($C2,'Stamps (Carrier Only)'!$C$3:$C$200,'Stamps (Carrier Only)'!$E$3:$E$200)),"dd/mm/yyyy"))</f>
        <v xml:space="preserve"> </v>
      </c>
      <c r="F2" t="str">
        <f>IF(ISNA(_xlfn.XLOOKUP($C2,'Stamps (Carrier Only)'!$C$3:$C$200,'Stamps (Carrier Only)'!$G$3:$G$200))," ",_xlfn.XLOOKUP($C2,'Stamps (Carrier Only)'!$C$3:$C$200,'Stamps (Carrier Only)'!$G$3:$G$200))</f>
        <v xml:space="preserve"> </v>
      </c>
      <c r="G2" t="str">
        <f>IF(ISNA(_xlfn.XLOOKUP($C2,'Stamps (Carrier Only)'!$C$3:$C$200,'Stamps (Carrier Only)'!$H$3:$H$200))," ",_xlfn.XLOOKUP($C2,'Stamps (Carrier Only)'!$C$3:$C$200,'Stamps (Carrier Only)'!$H$3:$H$200))</f>
        <v xml:space="preserve"> </v>
      </c>
      <c r="H2" t="str">
        <f>IF(ISNA(_xlfn.XLOOKUP(C2,'Stamps (Carrier Only)'!$C$3:$C$200,'Stamps (Carrier Only)'!$F$3:$F$200))," ", _xlfn.XLOOKUP(C2,'Stamps (Carrier Only)'!$C$3:$C$200,'Stamps (Carrier Only)'!$F$3:$F$200))</f>
        <v xml:space="preserve"> </v>
      </c>
      <c r="I2" t="str">
        <f>IF(ISNA(_xlfn.XLOOKUP($C2,'Stamps (Carrier Only)'!$C$3:$C$200,'Stamps (Carrier Only)'!$I$3:$I$200))," ",_xlfn.XLOOKUP($C2,'Stamps (Carrier Only)'!$C$3:$C$200,'Stamps (Carrier Only)'!$I$3:$I$200))</f>
        <v xml:space="preserve"> </v>
      </c>
      <c r="J2" t="str">
        <f>IF(ISNA(_xlfn.XLOOKUP($C2,'Stamps (Carrier Only)'!$C$3:$C$200,'Stamps (Carrier Only)'!$J$3:$J$200))," ",_xlfn.XLOOKUP($C2,'Stamps (Carrier Only)'!$C$3:$C$200,'Stamps (Carrier Only)'!$J$3:$J$200))</f>
        <v xml:space="preserve"> </v>
      </c>
      <c r="L2" t="str">
        <f>IF(C2&lt;&gt;"","Y","")</f>
        <v/>
      </c>
      <c r="M2" t="str">
        <f t="shared" ref="M2:M10" si="0">D2</f>
        <v xml:space="preserve"> </v>
      </c>
      <c r="O2" t="str">
        <f>IF(ISNA(_xlfn.XLOOKUP($C2,'Stamps (Carrier Only)'!$C$3:$C$200,'Stamps (Carrier Only)'!$K$3:$K$200))," ",_xlfn.XLOOKUP($C2,'Stamps (Carrier Only)'!$C$3:$C$200,'Stamps (Carrier Only)'!$K$3:$K$200))</f>
        <v xml:space="preserve"> </v>
      </c>
      <c r="P2" t="str">
        <f t="shared" ref="P2:P66" si="1">IF(OR($H2="Consortium",$H2="Pool"),"Jaggers","")</f>
        <v/>
      </c>
      <c r="Q2" t="str">
        <f t="shared" ref="Q2:Q66" si="2">IF(OR($H2="Consortium",$H2="Pool"),"Lloyd's Underwriter Syndicate No 1234 PPL, London, England","")</f>
        <v/>
      </c>
      <c r="R2" t="str">
        <f t="shared" ref="R2:R66" si="3">IF(OR($H2="Consortium",$H2="Pool"),"100","")</f>
        <v/>
      </c>
      <c r="T2" t="str">
        <f>IF('User Stamp Connections'!B3="","",'User Stamp Connections'!B3)</f>
        <v/>
      </c>
      <c r="U2" t="str">
        <f>IF(ISNA(_xlfn.XLOOKUP($C2,'Stamps (Carrier Only)'!$C$3:$C$200,'Stamps (Carrier Only)'!$M$3:$M$200))," ",_xlfn.XLOOKUP($C2,'Stamps (Carrier Only)'!$C$3:$C$200,'Stamps (Carrier Only)'!$M$3:$M$200))</f>
        <v xml:space="preserve"> </v>
      </c>
      <c r="V2" t="str">
        <f>IF(ISNA(_xlfn.XLOOKUP($C2,'Stamps (Carrier Only)'!$C$3:$C$200,'Stamps (Carrier Only)'!$L$3:$L$200))," ",_xlfn.XLOOKUP($C2,'Stamps (Carrier Only)'!$C$3:$C$200,'Stamps (Carrier Only)'!$L$3:$L$200))</f>
        <v xml:space="preserve"> </v>
      </c>
    </row>
    <row r="3" spans="1:22">
      <c r="B3" t="str">
        <f>IF(ISNA(_xlfn.XLOOKUP($C3,'Stamps (Carrier Only)'!$C$3:$C$200,'Stamps (Carrier Only)'!$B$3:$B$200))," ",TRIM(_xlfn.XLOOKUP($C3,'Stamps (Carrier Only)'!$C$3:$C$200,'Stamps (Carrier Only)'!$B$3:$B$200)))</f>
        <v xml:space="preserve"> </v>
      </c>
      <c r="C3" t="str">
        <f>IF('User Stamp Connections'!C4="","",'User Stamp Connections'!C4)</f>
        <v/>
      </c>
      <c r="D3" t="str">
        <f>IF(ISNA(_xlfn.XLOOKUP($C3,'Stamps (Carrier Only)'!$C$3:$C$200,'Stamps (Carrier Only)'!$E$3:$E$200))," ",TEXT((_xlfn.XLOOKUP($C3,'Stamps (Carrier Only)'!$C$3:$C$200,'Stamps (Carrier Only)'!$E$3:$E$200)),"dd/mm/yyyy"))</f>
        <v xml:space="preserve"> </v>
      </c>
      <c r="F3" t="str">
        <f>IF(ISNA(_xlfn.XLOOKUP($C3,'Stamps (Carrier Only)'!$C$3:$C$200,'Stamps (Carrier Only)'!$G$3:$G$200))," ",_xlfn.XLOOKUP($C3,'Stamps (Carrier Only)'!$C$3:$C$200,'Stamps (Carrier Only)'!$G$3:$G$200))</f>
        <v xml:space="preserve"> </v>
      </c>
      <c r="G3" t="str">
        <f>IF(ISNA(_xlfn.XLOOKUP($C3,'Stamps (Carrier Only)'!$C$3:$C$200,'Stamps (Carrier Only)'!$H$3:$H$200))," ",_xlfn.XLOOKUP($C3,'Stamps (Carrier Only)'!$C$3:$C$200,'Stamps (Carrier Only)'!$H$3:$H$200))</f>
        <v xml:space="preserve"> </v>
      </c>
      <c r="H3" t="str">
        <f>IF(ISNA(_xlfn.XLOOKUP(C3,'Stamps (Carrier Only)'!$C$3:$C$200,'Stamps (Carrier Only)'!$F$3:$F$200))," ", _xlfn.XLOOKUP(C3,'Stamps (Carrier Only)'!$C$3:$C$200,'Stamps (Carrier Only)'!$F$3:$F$200))</f>
        <v xml:space="preserve"> </v>
      </c>
      <c r="I3" t="str">
        <f>IF(ISNA(_xlfn.XLOOKUP($C3,'Stamps (Carrier Only)'!$C$3:$C$200,'Stamps (Carrier Only)'!$I$3:$I$200))," ",_xlfn.XLOOKUP($C3,'Stamps (Carrier Only)'!$C$3:$C$200,'Stamps (Carrier Only)'!$I$3:$I$200))</f>
        <v xml:space="preserve"> </v>
      </c>
      <c r="J3" t="str">
        <f>IF(ISNA(_xlfn.XLOOKUP($C3,'Stamps (Carrier Only)'!$C$3:$C$200,'Stamps (Carrier Only)'!$J$3:$J$200))," ",_xlfn.XLOOKUP($C3,'Stamps (Carrier Only)'!$C$3:$C$200,'Stamps (Carrier Only)'!$J$3:$J$200))</f>
        <v xml:space="preserve"> </v>
      </c>
      <c r="L3" t="str">
        <f t="shared" ref="L3:L66" si="4">IF(C3&lt;&gt;"","Y","")</f>
        <v/>
      </c>
      <c r="M3" t="str">
        <f t="shared" si="0"/>
        <v xml:space="preserve"> </v>
      </c>
      <c r="O3" t="str">
        <f>IF(ISNA(_xlfn.XLOOKUP($C3,'Stamps (Carrier Only)'!$C$3:$C$200,'Stamps (Carrier Only)'!$K$3:$K$200))," ",_xlfn.XLOOKUP($C3,'Stamps (Carrier Only)'!$C$3:$C$200,'Stamps (Carrier Only)'!$K$3:$K$200))</f>
        <v xml:space="preserve"> </v>
      </c>
      <c r="P3" t="str">
        <f t="shared" si="1"/>
        <v/>
      </c>
      <c r="Q3" t="str">
        <f t="shared" si="2"/>
        <v/>
      </c>
      <c r="R3" t="str">
        <f t="shared" si="3"/>
        <v/>
      </c>
      <c r="T3" t="str">
        <f>IF('User Stamp Connections'!B4="","",'User Stamp Connections'!B4)</f>
        <v/>
      </c>
      <c r="U3" t="str">
        <f>IF(ISNA(_xlfn.XLOOKUP($C3,'Stamps (Carrier Only)'!$C$3:$C$200,'Stamps (Carrier Only)'!$M$3:$M$200))," ",_xlfn.XLOOKUP($C3,'Stamps (Carrier Only)'!$C$3:$C$200,'Stamps (Carrier Only)'!$M$3:$M$200))</f>
        <v xml:space="preserve"> </v>
      </c>
      <c r="V3" t="str">
        <f>IF(ISNA(_xlfn.XLOOKUP($C3,'Stamps (Carrier Only)'!$C$3:$C$200,'Stamps (Carrier Only)'!$L$3:$L$200))," ",_xlfn.XLOOKUP($C3,'Stamps (Carrier Only)'!$C$3:$C$200,'Stamps (Carrier Only)'!$L$3:$L$200))</f>
        <v xml:space="preserve"> </v>
      </c>
    </row>
    <row r="4" spans="1:22">
      <c r="B4" t="str">
        <f>IF(ISNA(_xlfn.XLOOKUP($C4,'Stamps (Carrier Only)'!$C$3:$C$200,'Stamps (Carrier Only)'!$B$3:$B$200))," ",TRIM(_xlfn.XLOOKUP($C4,'Stamps (Carrier Only)'!$C$3:$C$200,'Stamps (Carrier Only)'!$B$3:$B$200)))</f>
        <v xml:space="preserve"> </v>
      </c>
      <c r="C4" t="str">
        <f>IF('User Stamp Connections'!C5="","",'User Stamp Connections'!C5)</f>
        <v/>
      </c>
      <c r="D4" t="str">
        <f>IF(ISNA(_xlfn.XLOOKUP($C4,'Stamps (Carrier Only)'!$C$3:$C$200,'Stamps (Carrier Only)'!$E$3:$E$200))," ",TEXT((_xlfn.XLOOKUP($C4,'Stamps (Carrier Only)'!$C$3:$C$200,'Stamps (Carrier Only)'!$E$3:$E$200)),"dd/mm/yyyy"))</f>
        <v xml:space="preserve"> </v>
      </c>
      <c r="F4" t="str">
        <f>IF(ISNA(_xlfn.XLOOKUP($C4,'Stamps (Carrier Only)'!$C$3:$C$200,'Stamps (Carrier Only)'!$G$3:$G$200))," ",_xlfn.XLOOKUP($C4,'Stamps (Carrier Only)'!$C$3:$C$200,'Stamps (Carrier Only)'!$G$3:$G$200))</f>
        <v xml:space="preserve"> </v>
      </c>
      <c r="G4" t="str">
        <f>IF(ISNA(_xlfn.XLOOKUP($C4,'Stamps (Carrier Only)'!$C$3:$C$200,'Stamps (Carrier Only)'!$H$3:$H$200))," ",_xlfn.XLOOKUP($C4,'Stamps (Carrier Only)'!$C$3:$C$200,'Stamps (Carrier Only)'!$H$3:$H$200))</f>
        <v xml:space="preserve"> </v>
      </c>
      <c r="H4" t="str">
        <f>IF(ISNA(_xlfn.XLOOKUP(C4,'Stamps (Carrier Only)'!$C$3:$C$200,'Stamps (Carrier Only)'!$F$3:$F$200))," ", _xlfn.XLOOKUP(C4,'Stamps (Carrier Only)'!$C$3:$C$200,'Stamps (Carrier Only)'!$F$3:$F$200))</f>
        <v xml:space="preserve"> </v>
      </c>
      <c r="I4" t="str">
        <f>IF(ISNA(_xlfn.XLOOKUP($C4,'Stamps (Carrier Only)'!$C$3:$C$200,'Stamps (Carrier Only)'!$I$3:$I$200))," ",_xlfn.XLOOKUP($C4,'Stamps (Carrier Only)'!$C$3:$C$200,'Stamps (Carrier Only)'!$I$3:$I$200))</f>
        <v xml:space="preserve"> </v>
      </c>
      <c r="J4" t="str">
        <f>IF(ISNA(_xlfn.XLOOKUP($C4,'Stamps (Carrier Only)'!$C$3:$C$200,'Stamps (Carrier Only)'!$J$3:$J$200))," ",_xlfn.XLOOKUP($C4,'Stamps (Carrier Only)'!$C$3:$C$200,'Stamps (Carrier Only)'!$J$3:$J$200))</f>
        <v xml:space="preserve"> </v>
      </c>
      <c r="L4" t="str">
        <f t="shared" si="4"/>
        <v/>
      </c>
      <c r="M4" t="str">
        <f t="shared" si="0"/>
        <v xml:space="preserve"> </v>
      </c>
      <c r="O4" t="str">
        <f>IF(ISNA(_xlfn.XLOOKUP($C4,'Stamps (Carrier Only)'!$C$3:$C$200,'Stamps (Carrier Only)'!$K$3:$K$200))," ",_xlfn.XLOOKUP($C4,'Stamps (Carrier Only)'!$C$3:$C$200,'Stamps (Carrier Only)'!$K$3:$K$200))</f>
        <v xml:space="preserve"> </v>
      </c>
      <c r="P4" t="str">
        <f t="shared" si="1"/>
        <v/>
      </c>
      <c r="Q4" t="str">
        <f t="shared" si="2"/>
        <v/>
      </c>
      <c r="R4" t="str">
        <f t="shared" si="3"/>
        <v/>
      </c>
      <c r="T4" t="str">
        <f>IF('User Stamp Connections'!B5="","",'User Stamp Connections'!B5)</f>
        <v/>
      </c>
      <c r="U4" t="str">
        <f>IF(ISNA(_xlfn.XLOOKUP($C4,'Stamps (Carrier Only)'!$C$3:$C$200,'Stamps (Carrier Only)'!$M$3:$M$200))," ",_xlfn.XLOOKUP($C4,'Stamps (Carrier Only)'!$C$3:$C$200,'Stamps (Carrier Only)'!$M$3:$M$200))</f>
        <v xml:space="preserve"> </v>
      </c>
      <c r="V4" t="str">
        <f>IF(ISNA(_xlfn.XLOOKUP($C4,'Stamps (Carrier Only)'!$C$3:$C$200,'Stamps (Carrier Only)'!$L$3:$L$200))," ",_xlfn.XLOOKUP($C4,'Stamps (Carrier Only)'!$C$3:$C$200,'Stamps (Carrier Only)'!$L$3:$L$200))</f>
        <v xml:space="preserve"> </v>
      </c>
    </row>
    <row r="5" spans="1:22">
      <c r="B5" t="str">
        <f>IF(ISNA(_xlfn.XLOOKUP($C5,'Stamps (Carrier Only)'!$C$3:$C$200,'Stamps (Carrier Only)'!$B$3:$B$200))," ",TRIM(_xlfn.XLOOKUP($C5,'Stamps (Carrier Only)'!$C$3:$C$200,'Stamps (Carrier Only)'!$B$3:$B$200)))</f>
        <v xml:space="preserve"> </v>
      </c>
      <c r="C5" t="str">
        <f>IF('User Stamp Connections'!C6="","",'User Stamp Connections'!C6)</f>
        <v/>
      </c>
      <c r="D5" t="str">
        <f>IF(ISNA(_xlfn.XLOOKUP($C5,'Stamps (Carrier Only)'!$C$3:$C$200,'Stamps (Carrier Only)'!$E$3:$E$200))," ",TEXT((_xlfn.XLOOKUP($C5,'Stamps (Carrier Only)'!$C$3:$C$200,'Stamps (Carrier Only)'!$E$3:$E$200)),"dd/mm/yyyy"))</f>
        <v xml:space="preserve"> </v>
      </c>
      <c r="F5" t="str">
        <f>IF(ISNA(_xlfn.XLOOKUP($C5,'Stamps (Carrier Only)'!$C$3:$C$200,'Stamps (Carrier Only)'!$G$3:$G$200))," ",_xlfn.XLOOKUP($C5,'Stamps (Carrier Only)'!$C$3:$C$200,'Stamps (Carrier Only)'!$G$3:$G$200))</f>
        <v xml:space="preserve"> </v>
      </c>
      <c r="G5" t="str">
        <f>IF(ISNA(_xlfn.XLOOKUP($C5,'Stamps (Carrier Only)'!$C$3:$C$200,'Stamps (Carrier Only)'!$H$3:$H$200))," ",_xlfn.XLOOKUP($C5,'Stamps (Carrier Only)'!$C$3:$C$200,'Stamps (Carrier Only)'!$H$3:$H$200))</f>
        <v xml:space="preserve"> </v>
      </c>
      <c r="H5" t="str">
        <f>IF(ISNA(_xlfn.XLOOKUP(C5,'Stamps (Carrier Only)'!$C$3:$C$200,'Stamps (Carrier Only)'!$F$3:$F$200))," ", _xlfn.XLOOKUP(C5,'Stamps (Carrier Only)'!$C$3:$C$200,'Stamps (Carrier Only)'!$F$3:$F$200))</f>
        <v xml:space="preserve"> </v>
      </c>
      <c r="I5" t="str">
        <f>IF(ISNA(_xlfn.XLOOKUP($C5,'Stamps (Carrier Only)'!$C$3:$C$200,'Stamps (Carrier Only)'!$I$3:$I$200))," ",_xlfn.XLOOKUP($C5,'Stamps (Carrier Only)'!$C$3:$C$200,'Stamps (Carrier Only)'!$I$3:$I$200))</f>
        <v xml:space="preserve"> </v>
      </c>
      <c r="J5" t="str">
        <f>IF(ISNA(_xlfn.XLOOKUP($C5,'Stamps (Carrier Only)'!$C$3:$C$200,'Stamps (Carrier Only)'!$J$3:$J$200))," ",_xlfn.XLOOKUP($C5,'Stamps (Carrier Only)'!$C$3:$C$200,'Stamps (Carrier Only)'!$J$3:$J$200))</f>
        <v xml:space="preserve"> </v>
      </c>
      <c r="L5" t="str">
        <f t="shared" si="4"/>
        <v/>
      </c>
      <c r="M5" t="str">
        <f t="shared" si="0"/>
        <v xml:space="preserve"> </v>
      </c>
      <c r="O5" t="str">
        <f>IF(ISNA(_xlfn.XLOOKUP($C5,'Stamps (Carrier Only)'!$C$3:$C$200,'Stamps (Carrier Only)'!$K$3:$K$200))," ",_xlfn.XLOOKUP($C5,'Stamps (Carrier Only)'!$C$3:$C$200,'Stamps (Carrier Only)'!$K$3:$K$200))</f>
        <v xml:space="preserve"> </v>
      </c>
      <c r="P5" t="str">
        <f t="shared" si="1"/>
        <v/>
      </c>
      <c r="Q5" t="str">
        <f t="shared" si="2"/>
        <v/>
      </c>
      <c r="R5" t="str">
        <f t="shared" si="3"/>
        <v/>
      </c>
      <c r="T5" t="str">
        <f>IF('User Stamp Connections'!B6="","",'User Stamp Connections'!B6)</f>
        <v/>
      </c>
      <c r="U5" t="str">
        <f>IF(ISNA(_xlfn.XLOOKUP($C5,'Stamps (Carrier Only)'!$C$3:$C$200,'Stamps (Carrier Only)'!$M$3:$M$200))," ",_xlfn.XLOOKUP($C5,'Stamps (Carrier Only)'!$C$3:$C$200,'Stamps (Carrier Only)'!$M$3:$M$200))</f>
        <v xml:space="preserve"> </v>
      </c>
      <c r="V5" t="str">
        <f>IF(ISNA(_xlfn.XLOOKUP($C5,'Stamps (Carrier Only)'!$C$3:$C$200,'Stamps (Carrier Only)'!$L$3:$L$200))," ",_xlfn.XLOOKUP($C5,'Stamps (Carrier Only)'!$C$3:$C$200,'Stamps (Carrier Only)'!$L$3:$L$200))</f>
        <v xml:space="preserve"> </v>
      </c>
    </row>
    <row r="6" spans="1:22">
      <c r="B6" t="str">
        <f>IF(ISNA(_xlfn.XLOOKUP($C6,'Stamps (Carrier Only)'!$C$3:$C$200,'Stamps (Carrier Only)'!$B$3:$B$200))," ",TRIM(_xlfn.XLOOKUP($C6,'Stamps (Carrier Only)'!$C$3:$C$200,'Stamps (Carrier Only)'!$B$3:$B$200)))</f>
        <v xml:space="preserve"> </v>
      </c>
      <c r="C6" t="str">
        <f>IF('User Stamp Connections'!C7="","",'User Stamp Connections'!C7)</f>
        <v/>
      </c>
      <c r="D6" t="str">
        <f>IF(ISNA(_xlfn.XLOOKUP($C6,'Stamps (Carrier Only)'!$C$3:$C$200,'Stamps (Carrier Only)'!$E$3:$E$200))," ",TEXT((_xlfn.XLOOKUP($C6,'Stamps (Carrier Only)'!$C$3:$C$200,'Stamps (Carrier Only)'!$E$3:$E$200)),"dd/mm/yyyy"))</f>
        <v xml:space="preserve"> </v>
      </c>
      <c r="F6" t="str">
        <f>IF(ISNA(_xlfn.XLOOKUP($C6,'Stamps (Carrier Only)'!$C$3:$C$200,'Stamps (Carrier Only)'!$G$3:$G$200))," ",_xlfn.XLOOKUP($C6,'Stamps (Carrier Only)'!$C$3:$C$200,'Stamps (Carrier Only)'!$G$3:$G$200))</f>
        <v xml:space="preserve"> </v>
      </c>
      <c r="G6" t="str">
        <f>IF(ISNA(_xlfn.XLOOKUP($C6,'Stamps (Carrier Only)'!$C$3:$C$200,'Stamps (Carrier Only)'!$H$3:$H$200))," ",_xlfn.XLOOKUP($C6,'Stamps (Carrier Only)'!$C$3:$C$200,'Stamps (Carrier Only)'!$H$3:$H$200))</f>
        <v xml:space="preserve"> </v>
      </c>
      <c r="H6" t="str">
        <f>IF(ISNA(_xlfn.XLOOKUP(C6,'Stamps (Carrier Only)'!$C$3:$C$200,'Stamps (Carrier Only)'!$F$3:$F$200))," ", _xlfn.XLOOKUP(C6,'Stamps (Carrier Only)'!$C$3:$C$200,'Stamps (Carrier Only)'!$F$3:$F$200))</f>
        <v xml:space="preserve"> </v>
      </c>
      <c r="I6" t="str">
        <f>IF(ISNA(_xlfn.XLOOKUP($C6,'Stamps (Carrier Only)'!$C$3:$C$200,'Stamps (Carrier Only)'!$I$3:$I$200))," ",_xlfn.XLOOKUP($C6,'Stamps (Carrier Only)'!$C$3:$C$200,'Stamps (Carrier Only)'!$I$3:$I$200))</f>
        <v xml:space="preserve"> </v>
      </c>
      <c r="J6" t="str">
        <f>IF(ISNA(_xlfn.XLOOKUP($C6,'Stamps (Carrier Only)'!$C$3:$C$200,'Stamps (Carrier Only)'!$J$3:$J$200))," ",_xlfn.XLOOKUP($C6,'Stamps (Carrier Only)'!$C$3:$C$200,'Stamps (Carrier Only)'!$J$3:$J$200))</f>
        <v xml:space="preserve"> </v>
      </c>
      <c r="L6" t="str">
        <f t="shared" si="4"/>
        <v/>
      </c>
      <c r="M6" t="str">
        <f t="shared" si="0"/>
        <v xml:space="preserve"> </v>
      </c>
      <c r="O6" t="str">
        <f>IF(ISNA(_xlfn.XLOOKUP($C6,'Stamps (Carrier Only)'!$C$3:$C$200,'Stamps (Carrier Only)'!$K$3:$K$200))," ",_xlfn.XLOOKUP($C6,'Stamps (Carrier Only)'!$C$3:$C$200,'Stamps (Carrier Only)'!$K$3:$K$200))</f>
        <v xml:space="preserve"> </v>
      </c>
      <c r="P6" t="str">
        <f t="shared" si="1"/>
        <v/>
      </c>
      <c r="Q6" t="str">
        <f t="shared" si="2"/>
        <v/>
      </c>
      <c r="R6" t="str">
        <f t="shared" si="3"/>
        <v/>
      </c>
      <c r="T6" t="str">
        <f>IF('User Stamp Connections'!B7="","",'User Stamp Connections'!B7)</f>
        <v/>
      </c>
      <c r="U6" t="str">
        <f>IF(ISNA(_xlfn.XLOOKUP($C6,'Stamps (Carrier Only)'!$C$3:$C$200,'Stamps (Carrier Only)'!$M$3:$M$200))," ",_xlfn.XLOOKUP($C6,'Stamps (Carrier Only)'!$C$3:$C$200,'Stamps (Carrier Only)'!$M$3:$M$200))</f>
        <v xml:space="preserve"> </v>
      </c>
      <c r="V6" t="str">
        <f>IF(ISNA(_xlfn.XLOOKUP($C6,'Stamps (Carrier Only)'!$C$3:$C$200,'Stamps (Carrier Only)'!$L$3:$L$200))," ",_xlfn.XLOOKUP($C6,'Stamps (Carrier Only)'!$C$3:$C$200,'Stamps (Carrier Only)'!$L$3:$L$200))</f>
        <v xml:space="preserve"> </v>
      </c>
    </row>
    <row r="7" spans="1:22">
      <c r="B7" t="str">
        <f>IF(ISNA(_xlfn.XLOOKUP($C7,'Stamps (Carrier Only)'!$C$3:$C$200,'Stamps (Carrier Only)'!$B$3:$B$200))," ",TRIM(_xlfn.XLOOKUP($C7,'Stamps (Carrier Only)'!$C$3:$C$200,'Stamps (Carrier Only)'!$B$3:$B$200)))</f>
        <v xml:space="preserve"> </v>
      </c>
      <c r="C7" t="str">
        <f>IF('User Stamp Connections'!C8="","",'User Stamp Connections'!C8)</f>
        <v/>
      </c>
      <c r="D7" t="str">
        <f>IF(ISNA(_xlfn.XLOOKUP($C7,'Stamps (Carrier Only)'!$C$3:$C$200,'Stamps (Carrier Only)'!$E$3:$E$200))," ",TEXT((_xlfn.XLOOKUP($C7,'Stamps (Carrier Only)'!$C$3:$C$200,'Stamps (Carrier Only)'!$E$3:$E$200)),"dd/mm/yyyy"))</f>
        <v xml:space="preserve"> </v>
      </c>
      <c r="F7" t="str">
        <f>IF(ISNA(_xlfn.XLOOKUP($C7,'Stamps (Carrier Only)'!$C$3:$C$200,'Stamps (Carrier Only)'!$G$3:$G$200))," ",_xlfn.XLOOKUP($C7,'Stamps (Carrier Only)'!$C$3:$C$200,'Stamps (Carrier Only)'!$G$3:$G$200))</f>
        <v xml:space="preserve"> </v>
      </c>
      <c r="G7" t="str">
        <f>IF(ISNA(_xlfn.XLOOKUP($C7,'Stamps (Carrier Only)'!$C$3:$C$200,'Stamps (Carrier Only)'!$H$3:$H$200))," ",_xlfn.XLOOKUP($C7,'Stamps (Carrier Only)'!$C$3:$C$200,'Stamps (Carrier Only)'!$H$3:$H$200))</f>
        <v xml:space="preserve"> </v>
      </c>
      <c r="H7" t="str">
        <f>IF(ISNA(_xlfn.XLOOKUP(C7,'Stamps (Carrier Only)'!$C$3:$C$200,'Stamps (Carrier Only)'!$F$3:$F$200))," ", _xlfn.XLOOKUP(C7,'Stamps (Carrier Only)'!$C$3:$C$200,'Stamps (Carrier Only)'!$F$3:$F$200))</f>
        <v xml:space="preserve"> </v>
      </c>
      <c r="I7" t="str">
        <f>IF(ISNA(_xlfn.XLOOKUP($C7,'Stamps (Carrier Only)'!$C$3:$C$200,'Stamps (Carrier Only)'!$I$3:$I$200))," ",_xlfn.XLOOKUP($C7,'Stamps (Carrier Only)'!$C$3:$C$200,'Stamps (Carrier Only)'!$I$3:$I$200))</f>
        <v xml:space="preserve"> </v>
      </c>
      <c r="J7" t="str">
        <f>IF(ISNA(_xlfn.XLOOKUP($C7,'Stamps (Carrier Only)'!$C$3:$C$200,'Stamps (Carrier Only)'!$J$3:$J$200))," ",_xlfn.XLOOKUP($C7,'Stamps (Carrier Only)'!$C$3:$C$200,'Stamps (Carrier Only)'!$J$3:$J$200))</f>
        <v xml:space="preserve"> </v>
      </c>
      <c r="L7" t="str">
        <f t="shared" si="4"/>
        <v/>
      </c>
      <c r="M7" t="str">
        <f t="shared" si="0"/>
        <v xml:space="preserve"> </v>
      </c>
      <c r="O7" t="str">
        <f>IF(ISNA(_xlfn.XLOOKUP($C7,'Stamps (Carrier Only)'!$C$3:$C$200,'Stamps (Carrier Only)'!$K$3:$K$200))," ",_xlfn.XLOOKUP($C7,'Stamps (Carrier Only)'!$C$3:$C$200,'Stamps (Carrier Only)'!$K$3:$K$200))</f>
        <v xml:space="preserve"> </v>
      </c>
      <c r="P7" t="str">
        <f t="shared" si="1"/>
        <v/>
      </c>
      <c r="Q7" t="str">
        <f t="shared" si="2"/>
        <v/>
      </c>
      <c r="R7" t="str">
        <f t="shared" si="3"/>
        <v/>
      </c>
      <c r="T7" t="str">
        <f>IF('User Stamp Connections'!B8="","",'User Stamp Connections'!B8)</f>
        <v/>
      </c>
      <c r="U7" t="str">
        <f>IF(ISNA(_xlfn.XLOOKUP($C7,'Stamps (Carrier Only)'!$C$3:$C$200,'Stamps (Carrier Only)'!$M$3:$M$200))," ",_xlfn.XLOOKUP($C7,'Stamps (Carrier Only)'!$C$3:$C$200,'Stamps (Carrier Only)'!$M$3:$M$200))</f>
        <v xml:space="preserve"> </v>
      </c>
      <c r="V7" t="str">
        <f>IF(ISNA(_xlfn.XLOOKUP($C7,'Stamps (Carrier Only)'!$C$3:$C$200,'Stamps (Carrier Only)'!$L$3:$L$200))," ",_xlfn.XLOOKUP($C7,'Stamps (Carrier Only)'!$C$3:$C$200,'Stamps (Carrier Only)'!$L$3:$L$200))</f>
        <v xml:space="preserve"> </v>
      </c>
    </row>
    <row r="8" spans="1:22">
      <c r="B8" t="str">
        <f>IF(ISNA(_xlfn.XLOOKUP($C8,'Stamps (Carrier Only)'!$C$3:$C$200,'Stamps (Carrier Only)'!$B$3:$B$200))," ",TRIM(_xlfn.XLOOKUP($C8,'Stamps (Carrier Only)'!$C$3:$C$200,'Stamps (Carrier Only)'!$B$3:$B$200)))</f>
        <v xml:space="preserve"> </v>
      </c>
      <c r="C8" t="str">
        <f>IF('User Stamp Connections'!C9="","",'User Stamp Connections'!C9)</f>
        <v/>
      </c>
      <c r="D8" t="str">
        <f>IF(ISNA(_xlfn.XLOOKUP($C8,'Stamps (Carrier Only)'!$C$3:$C$200,'Stamps (Carrier Only)'!$E$3:$E$200))," ",TEXT((_xlfn.XLOOKUP($C8,'Stamps (Carrier Only)'!$C$3:$C$200,'Stamps (Carrier Only)'!$E$3:$E$200)),"dd/mm/yyyy"))</f>
        <v xml:space="preserve"> </v>
      </c>
      <c r="F8" t="str">
        <f>IF(ISNA(_xlfn.XLOOKUP($C8,'Stamps (Carrier Only)'!$C$3:$C$200,'Stamps (Carrier Only)'!$G$3:$G$200))," ",_xlfn.XLOOKUP($C8,'Stamps (Carrier Only)'!$C$3:$C$200,'Stamps (Carrier Only)'!$G$3:$G$200))</f>
        <v xml:space="preserve"> </v>
      </c>
      <c r="G8" t="str">
        <f>IF(ISNA(_xlfn.XLOOKUP($C8,'Stamps (Carrier Only)'!$C$3:$C$200,'Stamps (Carrier Only)'!$H$3:$H$200))," ",_xlfn.XLOOKUP($C8,'Stamps (Carrier Only)'!$C$3:$C$200,'Stamps (Carrier Only)'!$H$3:$H$200))</f>
        <v xml:space="preserve"> </v>
      </c>
      <c r="H8" t="str">
        <f>IF(ISNA(_xlfn.XLOOKUP(C8,'Stamps (Carrier Only)'!$C$3:$C$200,'Stamps (Carrier Only)'!$F$3:$F$200))," ", _xlfn.XLOOKUP(C8,'Stamps (Carrier Only)'!$C$3:$C$200,'Stamps (Carrier Only)'!$F$3:$F$200))</f>
        <v xml:space="preserve"> </v>
      </c>
      <c r="I8" t="str">
        <f>IF(ISNA(_xlfn.XLOOKUP($C8,'Stamps (Carrier Only)'!$C$3:$C$200,'Stamps (Carrier Only)'!$I$3:$I$200))," ",_xlfn.XLOOKUP($C8,'Stamps (Carrier Only)'!$C$3:$C$200,'Stamps (Carrier Only)'!$I$3:$I$200))</f>
        <v xml:space="preserve"> </v>
      </c>
      <c r="J8" t="str">
        <f>IF(ISNA(_xlfn.XLOOKUP($C8,'Stamps (Carrier Only)'!$C$3:$C$200,'Stamps (Carrier Only)'!$J$3:$J$200))," ",_xlfn.XLOOKUP($C8,'Stamps (Carrier Only)'!$C$3:$C$200,'Stamps (Carrier Only)'!$J$3:$J$200))</f>
        <v xml:space="preserve"> </v>
      </c>
      <c r="L8" t="str">
        <f t="shared" si="4"/>
        <v/>
      </c>
      <c r="M8" t="str">
        <f t="shared" si="0"/>
        <v xml:space="preserve"> </v>
      </c>
      <c r="O8" t="str">
        <f>IF(ISNA(_xlfn.XLOOKUP($C8,'Stamps (Carrier Only)'!$C$3:$C$200,'Stamps (Carrier Only)'!$K$3:$K$200))," ",_xlfn.XLOOKUP($C8,'Stamps (Carrier Only)'!$C$3:$C$200,'Stamps (Carrier Only)'!$K$3:$K$200))</f>
        <v xml:space="preserve"> </v>
      </c>
      <c r="P8" t="str">
        <f t="shared" si="1"/>
        <v/>
      </c>
      <c r="Q8" t="str">
        <f t="shared" si="2"/>
        <v/>
      </c>
      <c r="R8" t="str">
        <f t="shared" si="3"/>
        <v/>
      </c>
      <c r="T8" t="str">
        <f>IF('User Stamp Connections'!B9="","",'User Stamp Connections'!B9)</f>
        <v/>
      </c>
      <c r="U8" t="str">
        <f>IF(ISNA(_xlfn.XLOOKUP($C8,'Stamps (Carrier Only)'!$C$3:$C$200,'Stamps (Carrier Only)'!$M$3:$M$200))," ",_xlfn.XLOOKUP($C8,'Stamps (Carrier Only)'!$C$3:$C$200,'Stamps (Carrier Only)'!$M$3:$M$200))</f>
        <v xml:space="preserve"> </v>
      </c>
      <c r="V8" t="str">
        <f>IF(ISNA(_xlfn.XLOOKUP($C8,'Stamps (Carrier Only)'!$C$3:$C$200,'Stamps (Carrier Only)'!$L$3:$L$200))," ",_xlfn.XLOOKUP($C8,'Stamps (Carrier Only)'!$C$3:$C$200,'Stamps (Carrier Only)'!$L$3:$L$200))</f>
        <v xml:space="preserve"> </v>
      </c>
    </row>
    <row r="9" spans="1:22">
      <c r="B9" t="str">
        <f>IF(ISNA(_xlfn.XLOOKUP($C9,'Stamps (Carrier Only)'!$C$3:$C$200,'Stamps (Carrier Only)'!$B$3:$B$200))," ",TRIM(_xlfn.XLOOKUP($C9,'Stamps (Carrier Only)'!$C$3:$C$200,'Stamps (Carrier Only)'!$B$3:$B$200)))</f>
        <v xml:space="preserve"> </v>
      </c>
      <c r="C9" t="str">
        <f>IF('User Stamp Connections'!C10="","",'User Stamp Connections'!C10)</f>
        <v/>
      </c>
      <c r="D9" t="str">
        <f>IF(ISNA(_xlfn.XLOOKUP($C9,'Stamps (Carrier Only)'!$C$3:$C$200,'Stamps (Carrier Only)'!$E$3:$E$200))," ",TEXT((_xlfn.XLOOKUP($C9,'Stamps (Carrier Only)'!$C$3:$C$200,'Stamps (Carrier Only)'!$E$3:$E$200)),"dd/mm/yyyy"))</f>
        <v xml:space="preserve"> </v>
      </c>
      <c r="F9" t="str">
        <f>IF(ISNA(_xlfn.XLOOKUP($C9,'Stamps (Carrier Only)'!$C$3:$C$200,'Stamps (Carrier Only)'!$G$3:$G$200))," ",_xlfn.XLOOKUP($C9,'Stamps (Carrier Only)'!$C$3:$C$200,'Stamps (Carrier Only)'!$G$3:$G$200))</f>
        <v xml:space="preserve"> </v>
      </c>
      <c r="G9" t="str">
        <f>IF(ISNA(_xlfn.XLOOKUP($C9,'Stamps (Carrier Only)'!$C$3:$C$200,'Stamps (Carrier Only)'!$H$3:$H$200))," ",_xlfn.XLOOKUP($C9,'Stamps (Carrier Only)'!$C$3:$C$200,'Stamps (Carrier Only)'!$H$3:$H$200))</f>
        <v xml:space="preserve"> </v>
      </c>
      <c r="H9" t="str">
        <f>IF(ISNA(_xlfn.XLOOKUP(C9,'Stamps (Carrier Only)'!$C$3:$C$200,'Stamps (Carrier Only)'!$F$3:$F$200))," ", _xlfn.XLOOKUP(C9,'Stamps (Carrier Only)'!$C$3:$C$200,'Stamps (Carrier Only)'!$F$3:$F$200))</f>
        <v xml:space="preserve"> </v>
      </c>
      <c r="I9" t="str">
        <f>IF(ISNA(_xlfn.XLOOKUP($C9,'Stamps (Carrier Only)'!$C$3:$C$200,'Stamps (Carrier Only)'!$I$3:$I$200))," ",_xlfn.XLOOKUP($C9,'Stamps (Carrier Only)'!$C$3:$C$200,'Stamps (Carrier Only)'!$I$3:$I$200))</f>
        <v xml:space="preserve"> </v>
      </c>
      <c r="J9" t="str">
        <f>IF(ISNA(_xlfn.XLOOKUP($C9,'Stamps (Carrier Only)'!$C$3:$C$200,'Stamps (Carrier Only)'!$J$3:$J$200))," ",_xlfn.XLOOKUP($C9,'Stamps (Carrier Only)'!$C$3:$C$200,'Stamps (Carrier Only)'!$J$3:$J$200))</f>
        <v xml:space="preserve"> </v>
      </c>
      <c r="L9" t="str">
        <f t="shared" si="4"/>
        <v/>
      </c>
      <c r="M9" t="str">
        <f t="shared" si="0"/>
        <v xml:space="preserve"> </v>
      </c>
      <c r="O9" t="str">
        <f>IF(ISNA(_xlfn.XLOOKUP($C9,'Stamps (Carrier Only)'!$C$3:$C$200,'Stamps (Carrier Only)'!$K$3:$K$200))," ",_xlfn.XLOOKUP($C9,'Stamps (Carrier Only)'!$C$3:$C$200,'Stamps (Carrier Only)'!$K$3:$K$200))</f>
        <v xml:space="preserve"> </v>
      </c>
      <c r="P9" t="str">
        <f t="shared" si="1"/>
        <v/>
      </c>
      <c r="Q9" t="str">
        <f t="shared" si="2"/>
        <v/>
      </c>
      <c r="R9" t="str">
        <f t="shared" si="3"/>
        <v/>
      </c>
      <c r="T9" t="str">
        <f>IF('User Stamp Connections'!B10="","",'User Stamp Connections'!B10)</f>
        <v/>
      </c>
      <c r="U9" t="str">
        <f>IF(ISNA(_xlfn.XLOOKUP($C9,'Stamps (Carrier Only)'!$C$3:$C$200,'Stamps (Carrier Only)'!$M$3:$M$200))," ",_xlfn.XLOOKUP($C9,'Stamps (Carrier Only)'!$C$3:$C$200,'Stamps (Carrier Only)'!$M$3:$M$200))</f>
        <v xml:space="preserve"> </v>
      </c>
      <c r="V9" t="str">
        <f>IF(ISNA(_xlfn.XLOOKUP($C9,'Stamps (Carrier Only)'!$C$3:$C$200,'Stamps (Carrier Only)'!$L$3:$L$200))," ",_xlfn.XLOOKUP($C9,'Stamps (Carrier Only)'!$C$3:$C$200,'Stamps (Carrier Only)'!$L$3:$L$200))</f>
        <v xml:space="preserve"> </v>
      </c>
    </row>
    <row r="10" spans="1:22">
      <c r="B10" t="str">
        <f>IF(ISNA(_xlfn.XLOOKUP($C10,'Stamps (Carrier Only)'!$C$3:$C$200,'Stamps (Carrier Only)'!$B$3:$B$200))," ",TRIM(_xlfn.XLOOKUP($C10,'Stamps (Carrier Only)'!$C$3:$C$200,'Stamps (Carrier Only)'!$B$3:$B$200)))</f>
        <v xml:space="preserve"> </v>
      </c>
      <c r="C10" t="str">
        <f>IF('User Stamp Connections'!C11="","",'User Stamp Connections'!C11)</f>
        <v/>
      </c>
      <c r="D10" t="str">
        <f>IF(ISNA(_xlfn.XLOOKUP($C10,'Stamps (Carrier Only)'!$C$3:$C$200,'Stamps (Carrier Only)'!$E$3:$E$200))," ",TEXT((_xlfn.XLOOKUP($C10,'Stamps (Carrier Only)'!$C$3:$C$200,'Stamps (Carrier Only)'!$E$3:$E$200)),"dd/mm/yyyy"))</f>
        <v xml:space="preserve"> </v>
      </c>
      <c r="F10" t="str">
        <f>IF(ISNA(_xlfn.XLOOKUP($C10,'Stamps (Carrier Only)'!$C$3:$C$200,'Stamps (Carrier Only)'!$G$3:$G$200))," ",_xlfn.XLOOKUP($C10,'Stamps (Carrier Only)'!$C$3:$C$200,'Stamps (Carrier Only)'!$G$3:$G$200))</f>
        <v xml:space="preserve"> </v>
      </c>
      <c r="G10" t="str">
        <f>IF(ISNA(_xlfn.XLOOKUP($C10,'Stamps (Carrier Only)'!$C$3:$C$200,'Stamps (Carrier Only)'!$H$3:$H$200))," ",_xlfn.XLOOKUP($C10,'Stamps (Carrier Only)'!$C$3:$C$200,'Stamps (Carrier Only)'!$H$3:$H$200))</f>
        <v xml:space="preserve"> </v>
      </c>
      <c r="H10" t="str">
        <f>IF(ISNA(_xlfn.XLOOKUP(C10,'Stamps (Carrier Only)'!$C$3:$C$200,'Stamps (Carrier Only)'!$F$3:$F$200))," ", _xlfn.XLOOKUP(C10,'Stamps (Carrier Only)'!$C$3:$C$200,'Stamps (Carrier Only)'!$F$3:$F$200))</f>
        <v xml:space="preserve"> </v>
      </c>
      <c r="I10" t="str">
        <f>IF(ISNA(_xlfn.XLOOKUP($C10,'Stamps (Carrier Only)'!$C$3:$C$200,'Stamps (Carrier Only)'!$I$3:$I$200))," ",_xlfn.XLOOKUP($C10,'Stamps (Carrier Only)'!$C$3:$C$200,'Stamps (Carrier Only)'!$I$3:$I$200))</f>
        <v xml:space="preserve"> </v>
      </c>
      <c r="J10" t="str">
        <f>IF(ISNA(_xlfn.XLOOKUP($C10,'Stamps (Carrier Only)'!$C$3:$C$200,'Stamps (Carrier Only)'!$J$3:$J$200))," ",_xlfn.XLOOKUP($C10,'Stamps (Carrier Only)'!$C$3:$C$200,'Stamps (Carrier Only)'!$J$3:$J$200))</f>
        <v xml:space="preserve"> </v>
      </c>
      <c r="L10" t="str">
        <f t="shared" si="4"/>
        <v/>
      </c>
      <c r="M10" t="str">
        <f t="shared" si="0"/>
        <v xml:space="preserve"> </v>
      </c>
      <c r="O10" t="str">
        <f>IF(ISNA(_xlfn.XLOOKUP($C10,'Stamps (Carrier Only)'!$C$3:$C$200,'Stamps (Carrier Only)'!$K$3:$K$200))," ",_xlfn.XLOOKUP($C10,'Stamps (Carrier Only)'!$C$3:$C$200,'Stamps (Carrier Only)'!$K$3:$K$200))</f>
        <v xml:space="preserve"> </v>
      </c>
      <c r="P10" t="str">
        <f t="shared" si="1"/>
        <v/>
      </c>
      <c r="Q10" t="str">
        <f t="shared" si="2"/>
        <v/>
      </c>
      <c r="R10" t="str">
        <f t="shared" si="3"/>
        <v/>
      </c>
      <c r="T10" t="str">
        <f>IF('User Stamp Connections'!B11="","",'User Stamp Connections'!B11)</f>
        <v/>
      </c>
      <c r="U10" t="str">
        <f>IF(ISNA(_xlfn.XLOOKUP($C10,'Stamps (Carrier Only)'!$C$3:$C$200,'Stamps (Carrier Only)'!$M$3:$M$200))," ",_xlfn.XLOOKUP($C10,'Stamps (Carrier Only)'!$C$3:$C$200,'Stamps (Carrier Only)'!$M$3:$M$200))</f>
        <v xml:space="preserve"> </v>
      </c>
      <c r="V10" t="str">
        <f>IF(ISNA(_xlfn.XLOOKUP($C10,'Stamps (Carrier Only)'!$C$3:$C$200,'Stamps (Carrier Only)'!$L$3:$L$200))," ",_xlfn.XLOOKUP($C10,'Stamps (Carrier Only)'!$C$3:$C$200,'Stamps (Carrier Only)'!$L$3:$L$200))</f>
        <v xml:space="preserve"> </v>
      </c>
    </row>
    <row r="11" spans="1:22" ht="14" customHeight="1">
      <c r="B11" t="str">
        <f>IF(ISNA(_xlfn.XLOOKUP($C11,'Stamps (Carrier Only)'!$C$3:$C$200,'Stamps (Carrier Only)'!$B$3:$B$200))," ",TRIM(_xlfn.XLOOKUP($C11,'Stamps (Carrier Only)'!$C$3:$C$200,'Stamps (Carrier Only)'!$B$3:$B$200)))</f>
        <v xml:space="preserve"> </v>
      </c>
      <c r="C11" t="str">
        <f>IF('User Stamp Connections'!C12="","",'User Stamp Connections'!C12)</f>
        <v/>
      </c>
      <c r="D11" t="str">
        <f>IF(ISNA(_xlfn.XLOOKUP($C11,'Stamps (Carrier Only)'!$C$3:$C$200,'Stamps (Carrier Only)'!$E$3:$E$200))," ",TEXT((_xlfn.XLOOKUP($C11,'Stamps (Carrier Only)'!$C$3:$C$200,'Stamps (Carrier Only)'!$E$3:$E$200)),"dd/mm/yyyy"))</f>
        <v xml:space="preserve"> </v>
      </c>
      <c r="F11" t="str">
        <f>IF(ISNA(_xlfn.XLOOKUP($C11,'Stamps (Carrier Only)'!$C$3:$C$200,'Stamps (Carrier Only)'!$G$3:$G$200))," ",_xlfn.XLOOKUP($C11,'Stamps (Carrier Only)'!$C$3:$C$200,'Stamps (Carrier Only)'!$G$3:$G$200))</f>
        <v xml:space="preserve"> </v>
      </c>
      <c r="G11" t="str">
        <f>IF(ISNA(_xlfn.XLOOKUP($C11,'Stamps (Carrier Only)'!$C$3:$C$200,'Stamps (Carrier Only)'!$H$3:$H$200))," ",_xlfn.XLOOKUP($C11,'Stamps (Carrier Only)'!$C$3:$C$200,'Stamps (Carrier Only)'!$H$3:$H$200))</f>
        <v xml:space="preserve"> </v>
      </c>
      <c r="H11" t="str">
        <f>IF(ISNA(_xlfn.XLOOKUP(C11,'Stamps (Carrier Only)'!$C$3:$C$200,'Stamps (Carrier Only)'!$F$3:$F$200))," ", _xlfn.XLOOKUP(C11,'Stamps (Carrier Only)'!$C$3:$C$200,'Stamps (Carrier Only)'!$F$3:$F$200))</f>
        <v xml:space="preserve"> </v>
      </c>
      <c r="I11" t="str">
        <f>IF(ISNA(_xlfn.XLOOKUP($C11,'Stamps (Carrier Only)'!$C$3:$C$200,'Stamps (Carrier Only)'!$I$3:$I$200))," ",_xlfn.XLOOKUP($C11,'Stamps (Carrier Only)'!$C$3:$C$200,'Stamps (Carrier Only)'!$I$3:$I$200))</f>
        <v xml:space="preserve"> </v>
      </c>
      <c r="J11" t="str">
        <f>IF(ISNA(_xlfn.XLOOKUP($C11,'Stamps (Carrier Only)'!$C$3:$C$200,'Stamps (Carrier Only)'!$J$3:$J$200))," ",_xlfn.XLOOKUP($C11,'Stamps (Carrier Only)'!$C$3:$C$200,'Stamps (Carrier Only)'!$J$3:$J$200))</f>
        <v xml:space="preserve"> </v>
      </c>
      <c r="L11" t="str">
        <f t="shared" si="4"/>
        <v/>
      </c>
      <c r="M11" t="str">
        <f t="shared" ref="M11:M66" si="5">D11</f>
        <v xml:space="preserve"> </v>
      </c>
      <c r="O11" t="str">
        <f>IF(ISNA(_xlfn.XLOOKUP($C11,'Stamps (Carrier Only)'!$C$3:$C$200,'Stamps (Carrier Only)'!$K$3:$K$200))," ",_xlfn.XLOOKUP($C11,'Stamps (Carrier Only)'!$C$3:$C$200,'Stamps (Carrier Only)'!$K$3:$K$200))</f>
        <v xml:space="preserve"> </v>
      </c>
      <c r="P11" t="str">
        <f t="shared" si="1"/>
        <v/>
      </c>
      <c r="Q11" t="str">
        <f t="shared" si="2"/>
        <v/>
      </c>
      <c r="R11" t="str">
        <f t="shared" si="3"/>
        <v/>
      </c>
      <c r="T11" t="str">
        <f>IF('User Stamp Connections'!B12="","",'User Stamp Connections'!B12)</f>
        <v/>
      </c>
      <c r="U11" t="str">
        <f>IF(ISNA(_xlfn.XLOOKUP($C11,'Stamps (Carrier Only)'!$C$3:$C$200,'Stamps (Carrier Only)'!$M$3:$M$200))," ",_xlfn.XLOOKUP($C11,'Stamps (Carrier Only)'!$C$3:$C$200,'Stamps (Carrier Only)'!$M$3:$M$200))</f>
        <v xml:space="preserve"> </v>
      </c>
      <c r="V11" t="str">
        <f>IF(ISNA(_xlfn.XLOOKUP($C11,'Stamps (Carrier Only)'!$C$3:$C$200,'Stamps (Carrier Only)'!$L$3:$L$200))," ",_xlfn.XLOOKUP($C11,'Stamps (Carrier Only)'!$C$3:$C$200,'Stamps (Carrier Only)'!$L$3:$L$200))</f>
        <v xml:space="preserve"> </v>
      </c>
    </row>
    <row r="12" spans="1:22">
      <c r="B12" t="str">
        <f>IF(ISNA(_xlfn.XLOOKUP($C12,'Stamps (Carrier Only)'!$C$3:$C$200,'Stamps (Carrier Only)'!$B$3:$B$200))," ",TRIM(_xlfn.XLOOKUP($C12,'Stamps (Carrier Only)'!$C$3:$C$200,'Stamps (Carrier Only)'!$B$3:$B$200)))</f>
        <v xml:space="preserve"> </v>
      </c>
      <c r="C12" t="str">
        <f>IF('User Stamp Connections'!C13="","",'User Stamp Connections'!C13)</f>
        <v/>
      </c>
      <c r="D12" t="str">
        <f>IF(ISNA(_xlfn.XLOOKUP($C12,'Stamps (Carrier Only)'!$C$3:$C$200,'Stamps (Carrier Only)'!$E$3:$E$200))," ",TEXT((_xlfn.XLOOKUP($C12,'Stamps (Carrier Only)'!$C$3:$C$200,'Stamps (Carrier Only)'!$E$3:$E$200)),"dd/mm/yyyy"))</f>
        <v xml:space="preserve"> </v>
      </c>
      <c r="F12" t="str">
        <f>IF(ISNA(_xlfn.XLOOKUP($C12,'Stamps (Carrier Only)'!$C$3:$C$200,'Stamps (Carrier Only)'!$G$3:$G$200))," ",_xlfn.XLOOKUP($C12,'Stamps (Carrier Only)'!$C$3:$C$200,'Stamps (Carrier Only)'!$G$3:$G$200))</f>
        <v xml:space="preserve"> </v>
      </c>
      <c r="G12" t="str">
        <f>IF(ISNA(_xlfn.XLOOKUP($C12,'Stamps (Carrier Only)'!$C$3:$C$200,'Stamps (Carrier Only)'!$H$3:$H$200))," ",_xlfn.XLOOKUP($C12,'Stamps (Carrier Only)'!$C$3:$C$200,'Stamps (Carrier Only)'!$H$3:$H$200))</f>
        <v xml:space="preserve"> </v>
      </c>
      <c r="H12" t="str">
        <f>IF(ISNA(_xlfn.XLOOKUP(C12,'Stamps (Carrier Only)'!$C$3:$C$200,'Stamps (Carrier Only)'!$F$3:$F$200))," ", _xlfn.XLOOKUP(C12,'Stamps (Carrier Only)'!$C$3:$C$200,'Stamps (Carrier Only)'!$F$3:$F$200))</f>
        <v xml:space="preserve"> </v>
      </c>
      <c r="I12" t="str">
        <f>IF(ISNA(_xlfn.XLOOKUP($C12,'Stamps (Carrier Only)'!$C$3:$C$200,'Stamps (Carrier Only)'!$I$3:$I$200))," ",_xlfn.XLOOKUP($C12,'Stamps (Carrier Only)'!$C$3:$C$200,'Stamps (Carrier Only)'!$I$3:$I$200))</f>
        <v xml:space="preserve"> </v>
      </c>
      <c r="J12" t="str">
        <f>IF(ISNA(_xlfn.XLOOKUP($C12,'Stamps (Carrier Only)'!$C$3:$C$200,'Stamps (Carrier Only)'!$J$3:$J$200))," ",_xlfn.XLOOKUP($C12,'Stamps (Carrier Only)'!$C$3:$C$200,'Stamps (Carrier Only)'!$J$3:$J$200))</f>
        <v xml:space="preserve"> </v>
      </c>
      <c r="L12" t="str">
        <f t="shared" si="4"/>
        <v/>
      </c>
      <c r="M12" t="str">
        <f t="shared" si="5"/>
        <v xml:space="preserve"> </v>
      </c>
      <c r="O12" t="str">
        <f>IF(ISNA(_xlfn.XLOOKUP($C12,'Stamps (Carrier Only)'!$C$3:$C$200,'Stamps (Carrier Only)'!$K$3:$K$200))," ",_xlfn.XLOOKUP($C12,'Stamps (Carrier Only)'!$C$3:$C$200,'Stamps (Carrier Only)'!$K$3:$K$200))</f>
        <v xml:space="preserve"> </v>
      </c>
      <c r="P12" t="str">
        <f t="shared" si="1"/>
        <v/>
      </c>
      <c r="Q12" t="str">
        <f t="shared" si="2"/>
        <v/>
      </c>
      <c r="R12" t="str">
        <f t="shared" si="3"/>
        <v/>
      </c>
      <c r="T12" t="str">
        <f>IF('User Stamp Connections'!B13="","",'User Stamp Connections'!B13)</f>
        <v/>
      </c>
      <c r="U12" t="str">
        <f>IF(ISNA(_xlfn.XLOOKUP($C12,'Stamps (Carrier Only)'!$C$3:$C$200,'Stamps (Carrier Only)'!$M$3:$M$200))," ",_xlfn.XLOOKUP($C12,'Stamps (Carrier Only)'!$C$3:$C$200,'Stamps (Carrier Only)'!$M$3:$M$200))</f>
        <v xml:space="preserve"> </v>
      </c>
      <c r="V12" t="str">
        <f>IF(ISNA(_xlfn.XLOOKUP($C12,'Stamps (Carrier Only)'!$C$3:$C$200,'Stamps (Carrier Only)'!$L$3:$L$200))," ",_xlfn.XLOOKUP($C12,'Stamps (Carrier Only)'!$C$3:$C$200,'Stamps (Carrier Only)'!$L$3:$L$200))</f>
        <v xml:space="preserve"> </v>
      </c>
    </row>
    <row r="13" spans="1:22">
      <c r="B13" t="str">
        <f>IF(ISNA(_xlfn.XLOOKUP($C13,'Stamps (Carrier Only)'!$C$3:$C$200,'Stamps (Carrier Only)'!$B$3:$B$200))," ",TRIM(_xlfn.XLOOKUP($C13,'Stamps (Carrier Only)'!$C$3:$C$200,'Stamps (Carrier Only)'!$B$3:$B$200)))</f>
        <v xml:space="preserve"> </v>
      </c>
      <c r="C13" t="str">
        <f>IF('User Stamp Connections'!C14="","",'User Stamp Connections'!C14)</f>
        <v/>
      </c>
      <c r="D13" t="str">
        <f>IF(ISNA(_xlfn.XLOOKUP($C13,'Stamps (Carrier Only)'!$C$3:$C$200,'Stamps (Carrier Only)'!$E$3:$E$200))," ",TEXT((_xlfn.XLOOKUP($C13,'Stamps (Carrier Only)'!$C$3:$C$200,'Stamps (Carrier Only)'!$E$3:$E$200)),"dd/mm/yyyy"))</f>
        <v xml:space="preserve"> </v>
      </c>
      <c r="F13" t="str">
        <f>IF(ISNA(_xlfn.XLOOKUP($C13,'Stamps (Carrier Only)'!$C$3:$C$200,'Stamps (Carrier Only)'!$G$3:$G$200))," ",_xlfn.XLOOKUP($C13,'Stamps (Carrier Only)'!$C$3:$C$200,'Stamps (Carrier Only)'!$G$3:$G$200))</f>
        <v xml:space="preserve"> </v>
      </c>
      <c r="G13" t="str">
        <f>IF(ISNA(_xlfn.XLOOKUP($C13,'Stamps (Carrier Only)'!$C$3:$C$200,'Stamps (Carrier Only)'!$H$3:$H$200))," ",_xlfn.XLOOKUP($C13,'Stamps (Carrier Only)'!$C$3:$C$200,'Stamps (Carrier Only)'!$H$3:$H$200))</f>
        <v xml:space="preserve"> </v>
      </c>
      <c r="H13" t="str">
        <f>IF(ISNA(_xlfn.XLOOKUP(C13,'Stamps (Carrier Only)'!$C$3:$C$200,'Stamps (Carrier Only)'!$F$3:$F$200))," ", _xlfn.XLOOKUP(C13,'Stamps (Carrier Only)'!$C$3:$C$200,'Stamps (Carrier Only)'!$F$3:$F$200))</f>
        <v xml:space="preserve"> </v>
      </c>
      <c r="I13" t="str">
        <f>IF(ISNA(_xlfn.XLOOKUP($C13,'Stamps (Carrier Only)'!$C$3:$C$200,'Stamps (Carrier Only)'!$I$3:$I$200))," ",_xlfn.XLOOKUP($C13,'Stamps (Carrier Only)'!$C$3:$C$200,'Stamps (Carrier Only)'!$I$3:$I$200))</f>
        <v xml:space="preserve"> </v>
      </c>
      <c r="J13" t="str">
        <f>IF(ISNA(_xlfn.XLOOKUP($C13,'Stamps (Carrier Only)'!$C$3:$C$200,'Stamps (Carrier Only)'!$J$3:$J$200))," ",_xlfn.XLOOKUP($C13,'Stamps (Carrier Only)'!$C$3:$C$200,'Stamps (Carrier Only)'!$J$3:$J$200))</f>
        <v xml:space="preserve"> </v>
      </c>
      <c r="L13" t="str">
        <f t="shared" si="4"/>
        <v/>
      </c>
      <c r="M13" t="str">
        <f t="shared" si="5"/>
        <v xml:space="preserve"> </v>
      </c>
      <c r="O13" t="str">
        <f>IF(ISNA(_xlfn.XLOOKUP($C13,'Stamps (Carrier Only)'!$C$3:$C$200,'Stamps (Carrier Only)'!$K$3:$K$200))," ",_xlfn.XLOOKUP($C13,'Stamps (Carrier Only)'!$C$3:$C$200,'Stamps (Carrier Only)'!$K$3:$K$200))</f>
        <v xml:space="preserve"> </v>
      </c>
      <c r="P13" t="str">
        <f t="shared" si="1"/>
        <v/>
      </c>
      <c r="Q13" t="str">
        <f t="shared" si="2"/>
        <v/>
      </c>
      <c r="R13" t="str">
        <f t="shared" si="3"/>
        <v/>
      </c>
      <c r="T13" t="str">
        <f>IF('User Stamp Connections'!B14="","",'User Stamp Connections'!B14)</f>
        <v/>
      </c>
      <c r="U13" t="str">
        <f>IF(ISNA(_xlfn.XLOOKUP($C13,'Stamps (Carrier Only)'!$C$3:$C$200,'Stamps (Carrier Only)'!$M$3:$M$200))," ",_xlfn.XLOOKUP($C13,'Stamps (Carrier Only)'!$C$3:$C$200,'Stamps (Carrier Only)'!$M$3:$M$200))</f>
        <v xml:space="preserve"> </v>
      </c>
      <c r="V13" t="str">
        <f>IF(ISNA(_xlfn.XLOOKUP($C13,'Stamps (Carrier Only)'!$C$3:$C$200,'Stamps (Carrier Only)'!$L$3:$L$200))," ",_xlfn.XLOOKUP($C13,'Stamps (Carrier Only)'!$C$3:$C$200,'Stamps (Carrier Only)'!$L$3:$L$200))</f>
        <v xml:space="preserve"> </v>
      </c>
    </row>
    <row r="14" spans="1:22">
      <c r="B14" t="str">
        <f>IF(ISNA(_xlfn.XLOOKUP($C14,'Stamps (Carrier Only)'!$C$3:$C$200,'Stamps (Carrier Only)'!$B$3:$B$200))," ",TRIM(_xlfn.XLOOKUP($C14,'Stamps (Carrier Only)'!$C$3:$C$200,'Stamps (Carrier Only)'!$B$3:$B$200)))</f>
        <v xml:space="preserve"> </v>
      </c>
      <c r="C14" t="str">
        <f>IF('User Stamp Connections'!C15="","",'User Stamp Connections'!C15)</f>
        <v/>
      </c>
      <c r="D14" t="str">
        <f>IF(ISNA(_xlfn.XLOOKUP($C14,'Stamps (Carrier Only)'!$C$3:$C$200,'Stamps (Carrier Only)'!$E$3:$E$200))," ",TEXT((_xlfn.XLOOKUP($C14,'Stamps (Carrier Only)'!$C$3:$C$200,'Stamps (Carrier Only)'!$E$3:$E$200)),"dd/mm/yyyy"))</f>
        <v xml:space="preserve"> </v>
      </c>
      <c r="F14" t="str">
        <f>IF(ISNA(_xlfn.XLOOKUP($C14,'Stamps (Carrier Only)'!$C$3:$C$200,'Stamps (Carrier Only)'!$G$3:$G$200))," ",_xlfn.XLOOKUP($C14,'Stamps (Carrier Only)'!$C$3:$C$200,'Stamps (Carrier Only)'!$G$3:$G$200))</f>
        <v xml:space="preserve"> </v>
      </c>
      <c r="G14" t="str">
        <f>IF(ISNA(_xlfn.XLOOKUP($C14,'Stamps (Carrier Only)'!$C$3:$C$200,'Stamps (Carrier Only)'!$H$3:$H$200))," ",_xlfn.XLOOKUP($C14,'Stamps (Carrier Only)'!$C$3:$C$200,'Stamps (Carrier Only)'!$H$3:$H$200))</f>
        <v xml:space="preserve"> </v>
      </c>
      <c r="H14" t="str">
        <f>IF(ISNA(_xlfn.XLOOKUP(C14,'Stamps (Carrier Only)'!$C$3:$C$200,'Stamps (Carrier Only)'!$F$3:$F$200))," ", _xlfn.XLOOKUP(C14,'Stamps (Carrier Only)'!$C$3:$C$200,'Stamps (Carrier Only)'!$F$3:$F$200))</f>
        <v xml:space="preserve"> </v>
      </c>
      <c r="I14" t="str">
        <f>IF(ISNA(_xlfn.XLOOKUP($C14,'Stamps (Carrier Only)'!$C$3:$C$200,'Stamps (Carrier Only)'!$I$3:$I$200))," ",_xlfn.XLOOKUP($C14,'Stamps (Carrier Only)'!$C$3:$C$200,'Stamps (Carrier Only)'!$I$3:$I$200))</f>
        <v xml:space="preserve"> </v>
      </c>
      <c r="J14" t="str">
        <f>IF(ISNA(_xlfn.XLOOKUP($C14,'Stamps (Carrier Only)'!$C$3:$C$200,'Stamps (Carrier Only)'!$J$3:$J$200))," ",_xlfn.XLOOKUP($C14,'Stamps (Carrier Only)'!$C$3:$C$200,'Stamps (Carrier Only)'!$J$3:$J$200))</f>
        <v xml:space="preserve"> </v>
      </c>
      <c r="L14" t="str">
        <f t="shared" si="4"/>
        <v/>
      </c>
      <c r="M14" t="str">
        <f t="shared" si="5"/>
        <v xml:space="preserve"> </v>
      </c>
      <c r="O14" t="str">
        <f>IF(ISNA(_xlfn.XLOOKUP($C14,'Stamps (Carrier Only)'!$C$3:$C$200,'Stamps (Carrier Only)'!$K$3:$K$200))," ",_xlfn.XLOOKUP($C14,'Stamps (Carrier Only)'!$C$3:$C$200,'Stamps (Carrier Only)'!$K$3:$K$200))</f>
        <v xml:space="preserve"> </v>
      </c>
      <c r="P14" t="str">
        <f t="shared" si="1"/>
        <v/>
      </c>
      <c r="Q14" t="str">
        <f t="shared" si="2"/>
        <v/>
      </c>
      <c r="R14" t="str">
        <f t="shared" si="3"/>
        <v/>
      </c>
      <c r="T14" t="str">
        <f>IF('User Stamp Connections'!B15="","",'User Stamp Connections'!B15)</f>
        <v/>
      </c>
      <c r="U14" t="str">
        <f>IF(ISNA(_xlfn.XLOOKUP($C14,'Stamps (Carrier Only)'!$C$3:$C$200,'Stamps (Carrier Only)'!$M$3:$M$200))," ",_xlfn.XLOOKUP($C14,'Stamps (Carrier Only)'!$C$3:$C$200,'Stamps (Carrier Only)'!$M$3:$M$200))</f>
        <v xml:space="preserve"> </v>
      </c>
      <c r="V14" t="str">
        <f>IF(ISNA(_xlfn.XLOOKUP($C14,'Stamps (Carrier Only)'!$C$3:$C$200,'Stamps (Carrier Only)'!$L$3:$L$200))," ",_xlfn.XLOOKUP($C14,'Stamps (Carrier Only)'!$C$3:$C$200,'Stamps (Carrier Only)'!$L$3:$L$200))</f>
        <v xml:space="preserve"> </v>
      </c>
    </row>
    <row r="15" spans="1:22">
      <c r="B15" t="str">
        <f>IF(ISNA(_xlfn.XLOOKUP($C15,'Stamps (Carrier Only)'!$C$3:$C$200,'Stamps (Carrier Only)'!$B$3:$B$200))," ",TRIM(_xlfn.XLOOKUP($C15,'Stamps (Carrier Only)'!$C$3:$C$200,'Stamps (Carrier Only)'!$B$3:$B$200)))</f>
        <v xml:space="preserve"> </v>
      </c>
      <c r="C15" t="str">
        <f>IF('User Stamp Connections'!C16="","",'User Stamp Connections'!C16)</f>
        <v/>
      </c>
      <c r="D15" t="str">
        <f>IF(ISNA(_xlfn.XLOOKUP($C15,'Stamps (Carrier Only)'!$C$3:$C$200,'Stamps (Carrier Only)'!$E$3:$E$200))," ",TEXT((_xlfn.XLOOKUP($C15,'Stamps (Carrier Only)'!$C$3:$C$200,'Stamps (Carrier Only)'!$E$3:$E$200)),"dd/mm/yyyy"))</f>
        <v xml:space="preserve"> </v>
      </c>
      <c r="F15" t="str">
        <f>IF(ISNA(_xlfn.XLOOKUP($C15,'Stamps (Carrier Only)'!$C$3:$C$200,'Stamps (Carrier Only)'!$G$3:$G$200))," ",_xlfn.XLOOKUP($C15,'Stamps (Carrier Only)'!$C$3:$C$200,'Stamps (Carrier Only)'!$G$3:$G$200))</f>
        <v xml:space="preserve"> </v>
      </c>
      <c r="G15" t="str">
        <f>IF(ISNA(_xlfn.XLOOKUP($C15,'Stamps (Carrier Only)'!$C$3:$C$200,'Stamps (Carrier Only)'!$H$3:$H$200))," ",_xlfn.XLOOKUP($C15,'Stamps (Carrier Only)'!$C$3:$C$200,'Stamps (Carrier Only)'!$H$3:$H$200))</f>
        <v xml:space="preserve"> </v>
      </c>
      <c r="H15" t="str">
        <f>IF(ISNA(_xlfn.XLOOKUP(C15,'Stamps (Carrier Only)'!$C$3:$C$200,'Stamps (Carrier Only)'!$F$3:$F$200))," ", _xlfn.XLOOKUP(C15,'Stamps (Carrier Only)'!$C$3:$C$200,'Stamps (Carrier Only)'!$F$3:$F$200))</f>
        <v xml:space="preserve"> </v>
      </c>
      <c r="I15" t="str">
        <f>IF(ISNA(_xlfn.XLOOKUP($C15,'Stamps (Carrier Only)'!$C$3:$C$200,'Stamps (Carrier Only)'!$I$3:$I$200))," ",_xlfn.XLOOKUP($C15,'Stamps (Carrier Only)'!$C$3:$C$200,'Stamps (Carrier Only)'!$I$3:$I$200))</f>
        <v xml:space="preserve"> </v>
      </c>
      <c r="J15" t="str">
        <f>IF(ISNA(_xlfn.XLOOKUP($C15,'Stamps (Carrier Only)'!$C$3:$C$200,'Stamps (Carrier Only)'!$J$3:$J$200))," ",_xlfn.XLOOKUP($C15,'Stamps (Carrier Only)'!$C$3:$C$200,'Stamps (Carrier Only)'!$J$3:$J$200))</f>
        <v xml:space="preserve"> </v>
      </c>
      <c r="L15" t="str">
        <f t="shared" si="4"/>
        <v/>
      </c>
      <c r="M15" t="str">
        <f t="shared" si="5"/>
        <v xml:space="preserve"> </v>
      </c>
      <c r="O15" t="str">
        <f>IF(ISNA(_xlfn.XLOOKUP($C15,'Stamps (Carrier Only)'!$C$3:$C$200,'Stamps (Carrier Only)'!$K$3:$K$200))," ",_xlfn.XLOOKUP($C15,'Stamps (Carrier Only)'!$C$3:$C$200,'Stamps (Carrier Only)'!$K$3:$K$200))</f>
        <v xml:space="preserve"> </v>
      </c>
      <c r="P15" t="str">
        <f t="shared" si="1"/>
        <v/>
      </c>
      <c r="Q15" t="str">
        <f t="shared" si="2"/>
        <v/>
      </c>
      <c r="R15" t="str">
        <f t="shared" si="3"/>
        <v/>
      </c>
      <c r="T15" t="str">
        <f>IF('User Stamp Connections'!B16="","",'User Stamp Connections'!B16)</f>
        <v/>
      </c>
      <c r="U15" t="str">
        <f>IF(ISNA(_xlfn.XLOOKUP($C15,'Stamps (Carrier Only)'!$C$3:$C$200,'Stamps (Carrier Only)'!$M$3:$M$200))," ",_xlfn.XLOOKUP($C15,'Stamps (Carrier Only)'!$C$3:$C$200,'Stamps (Carrier Only)'!$M$3:$M$200))</f>
        <v xml:space="preserve"> </v>
      </c>
      <c r="V15" t="str">
        <f>IF(ISNA(_xlfn.XLOOKUP($C15,'Stamps (Carrier Only)'!$C$3:$C$200,'Stamps (Carrier Only)'!$L$3:$L$200))," ",_xlfn.XLOOKUP($C15,'Stamps (Carrier Only)'!$C$3:$C$200,'Stamps (Carrier Only)'!$L$3:$L$200))</f>
        <v xml:space="preserve"> </v>
      </c>
    </row>
    <row r="16" spans="1:22">
      <c r="B16" t="str">
        <f>IF(ISNA(_xlfn.XLOOKUP($C16,'Stamps (Carrier Only)'!$C$3:$C$200,'Stamps (Carrier Only)'!$B$3:$B$200))," ",TRIM(_xlfn.XLOOKUP($C16,'Stamps (Carrier Only)'!$C$3:$C$200,'Stamps (Carrier Only)'!$B$3:$B$200)))</f>
        <v xml:space="preserve"> </v>
      </c>
      <c r="C16" t="str">
        <f>IF('User Stamp Connections'!C17="","",'User Stamp Connections'!C17)</f>
        <v/>
      </c>
      <c r="D16" t="str">
        <f>IF(ISNA(_xlfn.XLOOKUP($C16,'Stamps (Carrier Only)'!$C$3:$C$200,'Stamps (Carrier Only)'!$E$3:$E$200))," ",TEXT((_xlfn.XLOOKUP($C16,'Stamps (Carrier Only)'!$C$3:$C$200,'Stamps (Carrier Only)'!$E$3:$E$200)),"dd/mm/yyyy"))</f>
        <v xml:space="preserve"> </v>
      </c>
      <c r="F16" t="str">
        <f>IF(ISNA(_xlfn.XLOOKUP($C16,'Stamps (Carrier Only)'!$C$3:$C$200,'Stamps (Carrier Only)'!$G$3:$G$200))," ",_xlfn.XLOOKUP($C16,'Stamps (Carrier Only)'!$C$3:$C$200,'Stamps (Carrier Only)'!$G$3:$G$200))</f>
        <v xml:space="preserve"> </v>
      </c>
      <c r="G16" t="str">
        <f>IF(ISNA(_xlfn.XLOOKUP($C16,'Stamps (Carrier Only)'!$C$3:$C$200,'Stamps (Carrier Only)'!$H$3:$H$200))," ",_xlfn.XLOOKUP($C16,'Stamps (Carrier Only)'!$C$3:$C$200,'Stamps (Carrier Only)'!$H$3:$H$200))</f>
        <v xml:space="preserve"> </v>
      </c>
      <c r="H16" t="str">
        <f>IF(ISNA(_xlfn.XLOOKUP(C16,'Stamps (Carrier Only)'!$C$3:$C$200,'Stamps (Carrier Only)'!$F$3:$F$200))," ", _xlfn.XLOOKUP(C16,'Stamps (Carrier Only)'!$C$3:$C$200,'Stamps (Carrier Only)'!$F$3:$F$200))</f>
        <v xml:space="preserve"> </v>
      </c>
      <c r="I16" t="str">
        <f>IF(ISNA(_xlfn.XLOOKUP($C16,'Stamps (Carrier Only)'!$C$3:$C$200,'Stamps (Carrier Only)'!$I$3:$I$200))," ",_xlfn.XLOOKUP($C16,'Stamps (Carrier Only)'!$C$3:$C$200,'Stamps (Carrier Only)'!$I$3:$I$200))</f>
        <v xml:space="preserve"> </v>
      </c>
      <c r="J16" t="str">
        <f>IF(ISNA(_xlfn.XLOOKUP($C16,'Stamps (Carrier Only)'!$C$3:$C$200,'Stamps (Carrier Only)'!$J$3:$J$200))," ",_xlfn.XLOOKUP($C16,'Stamps (Carrier Only)'!$C$3:$C$200,'Stamps (Carrier Only)'!$J$3:$J$200))</f>
        <v xml:space="preserve"> </v>
      </c>
      <c r="L16" t="str">
        <f t="shared" si="4"/>
        <v/>
      </c>
      <c r="M16" t="str">
        <f t="shared" si="5"/>
        <v xml:space="preserve"> </v>
      </c>
      <c r="O16" t="str">
        <f>IF(ISNA(_xlfn.XLOOKUP($C16,'Stamps (Carrier Only)'!$C$3:$C$200,'Stamps (Carrier Only)'!$K$3:$K$200))," ",_xlfn.XLOOKUP($C16,'Stamps (Carrier Only)'!$C$3:$C$200,'Stamps (Carrier Only)'!$K$3:$K$200))</f>
        <v xml:space="preserve"> </v>
      </c>
      <c r="P16" t="str">
        <f t="shared" si="1"/>
        <v/>
      </c>
      <c r="Q16" t="str">
        <f t="shared" si="2"/>
        <v/>
      </c>
      <c r="R16" t="str">
        <f t="shared" si="3"/>
        <v/>
      </c>
      <c r="T16" t="str">
        <f>IF('User Stamp Connections'!B17="","",'User Stamp Connections'!B17)</f>
        <v/>
      </c>
      <c r="U16" t="str">
        <f>IF(ISNA(_xlfn.XLOOKUP($C16,'Stamps (Carrier Only)'!$C$3:$C$200,'Stamps (Carrier Only)'!$M$3:$M$200))," ",_xlfn.XLOOKUP($C16,'Stamps (Carrier Only)'!$C$3:$C$200,'Stamps (Carrier Only)'!$M$3:$M$200))</f>
        <v xml:space="preserve"> </v>
      </c>
      <c r="V16" t="str">
        <f>IF(ISNA(_xlfn.XLOOKUP($C16,'Stamps (Carrier Only)'!$C$3:$C$200,'Stamps (Carrier Only)'!$L$3:$L$200))," ",_xlfn.XLOOKUP($C16,'Stamps (Carrier Only)'!$C$3:$C$200,'Stamps (Carrier Only)'!$L$3:$L$200))</f>
        <v xml:space="preserve"> </v>
      </c>
    </row>
    <row r="17" spans="2:22">
      <c r="B17" t="str">
        <f>IF(ISNA(_xlfn.XLOOKUP($C17,'Stamps (Carrier Only)'!$C$3:$C$200,'Stamps (Carrier Only)'!$B$3:$B$200))," ",TRIM(_xlfn.XLOOKUP($C17,'Stamps (Carrier Only)'!$C$3:$C$200,'Stamps (Carrier Only)'!$B$3:$B$200)))</f>
        <v xml:space="preserve"> </v>
      </c>
      <c r="C17" t="str">
        <f>IF('User Stamp Connections'!C18="","",'User Stamp Connections'!C18)</f>
        <v/>
      </c>
      <c r="D17" t="str">
        <f>IF(ISNA(_xlfn.XLOOKUP($C17,'Stamps (Carrier Only)'!$C$3:$C$200,'Stamps (Carrier Only)'!$E$3:$E$200))," ",TEXT((_xlfn.XLOOKUP($C17,'Stamps (Carrier Only)'!$C$3:$C$200,'Stamps (Carrier Only)'!$E$3:$E$200)),"dd/mm/yyyy"))</f>
        <v xml:space="preserve"> </v>
      </c>
      <c r="F17" t="str">
        <f>IF(ISNA(_xlfn.XLOOKUP($C17,'Stamps (Carrier Only)'!$C$3:$C$200,'Stamps (Carrier Only)'!$G$3:$G$200))," ",_xlfn.XLOOKUP($C17,'Stamps (Carrier Only)'!$C$3:$C$200,'Stamps (Carrier Only)'!$G$3:$G$200))</f>
        <v xml:space="preserve"> </v>
      </c>
      <c r="G17" t="str">
        <f>IF(ISNA(_xlfn.XLOOKUP($C17,'Stamps (Carrier Only)'!$C$3:$C$200,'Stamps (Carrier Only)'!$H$3:$H$200))," ",_xlfn.XLOOKUP($C17,'Stamps (Carrier Only)'!$C$3:$C$200,'Stamps (Carrier Only)'!$H$3:$H$200))</f>
        <v xml:space="preserve"> </v>
      </c>
      <c r="H17" t="str">
        <f>IF(ISNA(_xlfn.XLOOKUP(C17,'Stamps (Carrier Only)'!$C$3:$C$200,'Stamps (Carrier Only)'!$F$3:$F$200))," ", _xlfn.XLOOKUP(C17,'Stamps (Carrier Only)'!$C$3:$C$200,'Stamps (Carrier Only)'!$F$3:$F$200))</f>
        <v xml:space="preserve"> </v>
      </c>
      <c r="I17" t="str">
        <f>IF(ISNA(_xlfn.XLOOKUP($C17,'Stamps (Carrier Only)'!$C$3:$C$200,'Stamps (Carrier Only)'!$I$3:$I$200))," ",_xlfn.XLOOKUP($C17,'Stamps (Carrier Only)'!$C$3:$C$200,'Stamps (Carrier Only)'!$I$3:$I$200))</f>
        <v xml:space="preserve"> </v>
      </c>
      <c r="J17" t="str">
        <f>IF(ISNA(_xlfn.XLOOKUP($C17,'Stamps (Carrier Only)'!$C$3:$C$200,'Stamps (Carrier Only)'!$J$3:$J$200))," ",_xlfn.XLOOKUP($C17,'Stamps (Carrier Only)'!$C$3:$C$200,'Stamps (Carrier Only)'!$J$3:$J$200))</f>
        <v xml:space="preserve"> </v>
      </c>
      <c r="L17" t="str">
        <f t="shared" si="4"/>
        <v/>
      </c>
      <c r="M17" t="str">
        <f t="shared" si="5"/>
        <v xml:space="preserve"> </v>
      </c>
      <c r="O17" t="str">
        <f>IF(ISNA(_xlfn.XLOOKUP($C17,'Stamps (Carrier Only)'!$C$3:$C$200,'Stamps (Carrier Only)'!$K$3:$K$200))," ",_xlfn.XLOOKUP($C17,'Stamps (Carrier Only)'!$C$3:$C$200,'Stamps (Carrier Only)'!$K$3:$K$200))</f>
        <v xml:space="preserve"> </v>
      </c>
      <c r="P17" t="str">
        <f t="shared" si="1"/>
        <v/>
      </c>
      <c r="Q17" t="str">
        <f t="shared" si="2"/>
        <v/>
      </c>
      <c r="R17" t="str">
        <f t="shared" si="3"/>
        <v/>
      </c>
      <c r="T17" t="str">
        <f>IF('User Stamp Connections'!B18="","",'User Stamp Connections'!B18)</f>
        <v/>
      </c>
      <c r="U17" t="str">
        <f>IF(ISNA(_xlfn.XLOOKUP($C17,'Stamps (Carrier Only)'!$C$3:$C$200,'Stamps (Carrier Only)'!$M$3:$M$200))," ",_xlfn.XLOOKUP($C17,'Stamps (Carrier Only)'!$C$3:$C$200,'Stamps (Carrier Only)'!$M$3:$M$200))</f>
        <v xml:space="preserve"> </v>
      </c>
      <c r="V17" t="str">
        <f>IF(ISNA(_xlfn.XLOOKUP($C17,'Stamps (Carrier Only)'!$C$3:$C$200,'Stamps (Carrier Only)'!$L$3:$L$200))," ",_xlfn.XLOOKUP($C17,'Stamps (Carrier Only)'!$C$3:$C$200,'Stamps (Carrier Only)'!$L$3:$L$200))</f>
        <v xml:space="preserve"> </v>
      </c>
    </row>
    <row r="18" spans="2:22">
      <c r="B18" t="str">
        <f>IF(ISNA(_xlfn.XLOOKUP($C18,'Stamps (Carrier Only)'!$C$3:$C$200,'Stamps (Carrier Only)'!$B$3:$B$200))," ",TRIM(_xlfn.XLOOKUP($C18,'Stamps (Carrier Only)'!$C$3:$C$200,'Stamps (Carrier Only)'!$B$3:$B$200)))</f>
        <v xml:space="preserve"> </v>
      </c>
      <c r="C18" t="str">
        <f>IF('User Stamp Connections'!C19="","",'User Stamp Connections'!C19)</f>
        <v/>
      </c>
      <c r="D18" t="str">
        <f>IF(ISNA(_xlfn.XLOOKUP($C18,'Stamps (Carrier Only)'!$C$3:$C$200,'Stamps (Carrier Only)'!$E$3:$E$200))," ",TEXT((_xlfn.XLOOKUP($C18,'Stamps (Carrier Only)'!$C$3:$C$200,'Stamps (Carrier Only)'!$E$3:$E$200)),"dd/mm/yyyy"))</f>
        <v xml:space="preserve"> </v>
      </c>
      <c r="F18" t="str">
        <f>IF(ISNA(_xlfn.XLOOKUP($C18,'Stamps (Carrier Only)'!$C$3:$C$200,'Stamps (Carrier Only)'!$G$3:$G$200))," ",_xlfn.XLOOKUP($C18,'Stamps (Carrier Only)'!$C$3:$C$200,'Stamps (Carrier Only)'!$G$3:$G$200))</f>
        <v xml:space="preserve"> </v>
      </c>
      <c r="G18" t="str">
        <f>IF(ISNA(_xlfn.XLOOKUP($C18,'Stamps (Carrier Only)'!$C$3:$C$200,'Stamps (Carrier Only)'!$H$3:$H$200))," ",_xlfn.XLOOKUP($C18,'Stamps (Carrier Only)'!$C$3:$C$200,'Stamps (Carrier Only)'!$H$3:$H$200))</f>
        <v xml:space="preserve"> </v>
      </c>
      <c r="H18" t="str">
        <f>IF(ISNA(_xlfn.XLOOKUP(C18,'Stamps (Carrier Only)'!$C$3:$C$200,'Stamps (Carrier Only)'!$F$3:$F$200))," ", _xlfn.XLOOKUP(C18,'Stamps (Carrier Only)'!$C$3:$C$200,'Stamps (Carrier Only)'!$F$3:$F$200))</f>
        <v xml:space="preserve"> </v>
      </c>
      <c r="I18" t="str">
        <f>IF(ISNA(_xlfn.XLOOKUP($C18,'Stamps (Carrier Only)'!$C$3:$C$200,'Stamps (Carrier Only)'!$I$3:$I$200))," ",_xlfn.XLOOKUP($C18,'Stamps (Carrier Only)'!$C$3:$C$200,'Stamps (Carrier Only)'!$I$3:$I$200))</f>
        <v xml:space="preserve"> </v>
      </c>
      <c r="J18" t="str">
        <f>IF(ISNA(_xlfn.XLOOKUP($C18,'Stamps (Carrier Only)'!$C$3:$C$200,'Stamps (Carrier Only)'!$J$3:$J$200))," ",_xlfn.XLOOKUP($C18,'Stamps (Carrier Only)'!$C$3:$C$200,'Stamps (Carrier Only)'!$J$3:$J$200))</f>
        <v xml:space="preserve"> </v>
      </c>
      <c r="L18" t="str">
        <f t="shared" si="4"/>
        <v/>
      </c>
      <c r="M18" t="str">
        <f t="shared" si="5"/>
        <v xml:space="preserve"> </v>
      </c>
      <c r="O18" t="str">
        <f>IF(ISNA(_xlfn.XLOOKUP($C18,'Stamps (Carrier Only)'!$C$3:$C$200,'Stamps (Carrier Only)'!$K$3:$K$200))," ",_xlfn.XLOOKUP($C18,'Stamps (Carrier Only)'!$C$3:$C$200,'Stamps (Carrier Only)'!$K$3:$K$200))</f>
        <v xml:space="preserve"> </v>
      </c>
      <c r="P18" t="str">
        <f t="shared" si="1"/>
        <v/>
      </c>
      <c r="Q18" t="str">
        <f t="shared" si="2"/>
        <v/>
      </c>
      <c r="R18" t="str">
        <f t="shared" si="3"/>
        <v/>
      </c>
      <c r="T18" t="str">
        <f>IF('User Stamp Connections'!B19="","",'User Stamp Connections'!B19)</f>
        <v/>
      </c>
      <c r="U18" t="str">
        <f>IF(ISNA(_xlfn.XLOOKUP($C18,'Stamps (Carrier Only)'!$C$3:$C$200,'Stamps (Carrier Only)'!$M$3:$M$200))," ",_xlfn.XLOOKUP($C18,'Stamps (Carrier Only)'!$C$3:$C$200,'Stamps (Carrier Only)'!$M$3:$M$200))</f>
        <v xml:space="preserve"> </v>
      </c>
      <c r="V18" t="str">
        <f>IF(ISNA(_xlfn.XLOOKUP($C18,'Stamps (Carrier Only)'!$C$3:$C$200,'Stamps (Carrier Only)'!$L$3:$L$200))," ",_xlfn.XLOOKUP($C18,'Stamps (Carrier Only)'!$C$3:$C$200,'Stamps (Carrier Only)'!$L$3:$L$200))</f>
        <v xml:space="preserve"> </v>
      </c>
    </row>
    <row r="19" spans="2:22">
      <c r="B19" t="str">
        <f>IF(ISNA(_xlfn.XLOOKUP($C19,'Stamps (Carrier Only)'!$C$3:$C$200,'Stamps (Carrier Only)'!$B$3:$B$200))," ",TRIM(_xlfn.XLOOKUP($C19,'Stamps (Carrier Only)'!$C$3:$C$200,'Stamps (Carrier Only)'!$B$3:$B$200)))</f>
        <v xml:space="preserve"> </v>
      </c>
      <c r="C19" t="str">
        <f>IF('User Stamp Connections'!C20="","",'User Stamp Connections'!C20)</f>
        <v/>
      </c>
      <c r="D19" t="str">
        <f>IF(ISNA(_xlfn.XLOOKUP($C19,'Stamps (Carrier Only)'!$C$3:$C$200,'Stamps (Carrier Only)'!$E$3:$E$200))," ",TEXT((_xlfn.XLOOKUP($C19,'Stamps (Carrier Only)'!$C$3:$C$200,'Stamps (Carrier Only)'!$E$3:$E$200)),"dd/mm/yyyy"))</f>
        <v xml:space="preserve"> </v>
      </c>
      <c r="F19" t="str">
        <f>IF(ISNA(_xlfn.XLOOKUP($C19,'Stamps (Carrier Only)'!$C$3:$C$200,'Stamps (Carrier Only)'!$G$3:$G$200))," ",_xlfn.XLOOKUP($C19,'Stamps (Carrier Only)'!$C$3:$C$200,'Stamps (Carrier Only)'!$G$3:$G$200))</f>
        <v xml:space="preserve"> </v>
      </c>
      <c r="G19" t="str">
        <f>IF(ISNA(_xlfn.XLOOKUP($C19,'Stamps (Carrier Only)'!$C$3:$C$200,'Stamps (Carrier Only)'!$H$3:$H$200))," ",_xlfn.XLOOKUP($C19,'Stamps (Carrier Only)'!$C$3:$C$200,'Stamps (Carrier Only)'!$H$3:$H$200))</f>
        <v xml:space="preserve"> </v>
      </c>
      <c r="H19" t="str">
        <f>IF(ISNA(_xlfn.XLOOKUP(C19,'Stamps (Carrier Only)'!$C$3:$C$200,'Stamps (Carrier Only)'!$F$3:$F$200))," ", _xlfn.XLOOKUP(C19,'Stamps (Carrier Only)'!$C$3:$C$200,'Stamps (Carrier Only)'!$F$3:$F$200))</f>
        <v xml:space="preserve"> </v>
      </c>
      <c r="I19" t="str">
        <f>IF(ISNA(_xlfn.XLOOKUP($C19,'Stamps (Carrier Only)'!$C$3:$C$200,'Stamps (Carrier Only)'!$I$3:$I$200))," ",_xlfn.XLOOKUP($C19,'Stamps (Carrier Only)'!$C$3:$C$200,'Stamps (Carrier Only)'!$I$3:$I$200))</f>
        <v xml:space="preserve"> </v>
      </c>
      <c r="J19" t="str">
        <f>IF(ISNA(_xlfn.XLOOKUP($C19,'Stamps (Carrier Only)'!$C$3:$C$200,'Stamps (Carrier Only)'!$J$3:$J$200))," ",_xlfn.XLOOKUP($C19,'Stamps (Carrier Only)'!$C$3:$C$200,'Stamps (Carrier Only)'!$J$3:$J$200))</f>
        <v xml:space="preserve"> </v>
      </c>
      <c r="L19" t="str">
        <f t="shared" si="4"/>
        <v/>
      </c>
      <c r="M19" t="str">
        <f t="shared" si="5"/>
        <v xml:space="preserve"> </v>
      </c>
      <c r="O19" t="str">
        <f>IF(ISNA(_xlfn.XLOOKUP($C19,'Stamps (Carrier Only)'!$C$3:$C$200,'Stamps (Carrier Only)'!$K$3:$K$200))," ",_xlfn.XLOOKUP($C19,'Stamps (Carrier Only)'!$C$3:$C$200,'Stamps (Carrier Only)'!$K$3:$K$200))</f>
        <v xml:space="preserve"> </v>
      </c>
      <c r="P19" t="str">
        <f t="shared" si="1"/>
        <v/>
      </c>
      <c r="Q19" t="str">
        <f t="shared" si="2"/>
        <v/>
      </c>
      <c r="R19" t="str">
        <f t="shared" si="3"/>
        <v/>
      </c>
      <c r="T19" t="str">
        <f>IF('User Stamp Connections'!B20="","",'User Stamp Connections'!B20)</f>
        <v/>
      </c>
      <c r="U19" t="str">
        <f>IF(ISNA(_xlfn.XLOOKUP($C19,'Stamps (Carrier Only)'!$C$3:$C$200,'Stamps (Carrier Only)'!$M$3:$M$200))," ",_xlfn.XLOOKUP($C19,'Stamps (Carrier Only)'!$C$3:$C$200,'Stamps (Carrier Only)'!$M$3:$M$200))</f>
        <v xml:space="preserve"> </v>
      </c>
      <c r="V19" t="str">
        <f>IF(ISNA(_xlfn.XLOOKUP($C19,'Stamps (Carrier Only)'!$C$3:$C$200,'Stamps (Carrier Only)'!$L$3:$L$200))," ",_xlfn.XLOOKUP($C19,'Stamps (Carrier Only)'!$C$3:$C$200,'Stamps (Carrier Only)'!$L$3:$L$200))</f>
        <v xml:space="preserve"> </v>
      </c>
    </row>
    <row r="20" spans="2:22">
      <c r="B20" t="str">
        <f>IF(ISNA(_xlfn.XLOOKUP($C20,'Stamps (Carrier Only)'!$C$3:$C$200,'Stamps (Carrier Only)'!$B$3:$B$200))," ",TRIM(_xlfn.XLOOKUP($C20,'Stamps (Carrier Only)'!$C$3:$C$200,'Stamps (Carrier Only)'!$B$3:$B$200)))</f>
        <v xml:space="preserve"> </v>
      </c>
      <c r="C20" t="str">
        <f>IF('User Stamp Connections'!C21="","",'User Stamp Connections'!C21)</f>
        <v/>
      </c>
      <c r="D20" t="str">
        <f>IF(ISNA(_xlfn.XLOOKUP($C20,'Stamps (Carrier Only)'!$C$3:$C$200,'Stamps (Carrier Only)'!$E$3:$E$200))," ",TEXT((_xlfn.XLOOKUP($C20,'Stamps (Carrier Only)'!$C$3:$C$200,'Stamps (Carrier Only)'!$E$3:$E$200)),"dd/mm/yyyy"))</f>
        <v xml:space="preserve"> </v>
      </c>
      <c r="F20" t="str">
        <f>IF(ISNA(_xlfn.XLOOKUP($C20,'Stamps (Carrier Only)'!$C$3:$C$200,'Stamps (Carrier Only)'!$G$3:$G$200))," ",_xlfn.XLOOKUP($C20,'Stamps (Carrier Only)'!$C$3:$C$200,'Stamps (Carrier Only)'!$G$3:$G$200))</f>
        <v xml:space="preserve"> </v>
      </c>
      <c r="G20" t="str">
        <f>IF(ISNA(_xlfn.XLOOKUP($C20,'Stamps (Carrier Only)'!$C$3:$C$200,'Stamps (Carrier Only)'!$H$3:$H$200))," ",_xlfn.XLOOKUP($C20,'Stamps (Carrier Only)'!$C$3:$C$200,'Stamps (Carrier Only)'!$H$3:$H$200))</f>
        <v xml:space="preserve"> </v>
      </c>
      <c r="H20" t="str">
        <f>IF(ISNA(_xlfn.XLOOKUP(C20,'Stamps (Carrier Only)'!$C$3:$C$200,'Stamps (Carrier Only)'!$F$3:$F$200))," ", _xlfn.XLOOKUP(C20,'Stamps (Carrier Only)'!$C$3:$C$200,'Stamps (Carrier Only)'!$F$3:$F$200))</f>
        <v xml:space="preserve"> </v>
      </c>
      <c r="I20" t="str">
        <f>IF(ISNA(_xlfn.XLOOKUP($C20,'Stamps (Carrier Only)'!$C$3:$C$200,'Stamps (Carrier Only)'!$I$3:$I$200))," ",_xlfn.XLOOKUP($C20,'Stamps (Carrier Only)'!$C$3:$C$200,'Stamps (Carrier Only)'!$I$3:$I$200))</f>
        <v xml:space="preserve"> </v>
      </c>
      <c r="J20" t="str">
        <f>IF(ISNA(_xlfn.XLOOKUP($C20,'Stamps (Carrier Only)'!$C$3:$C$200,'Stamps (Carrier Only)'!$J$3:$J$200))," ",_xlfn.XLOOKUP($C20,'Stamps (Carrier Only)'!$C$3:$C$200,'Stamps (Carrier Only)'!$J$3:$J$200))</f>
        <v xml:space="preserve"> </v>
      </c>
      <c r="L20" t="str">
        <f t="shared" si="4"/>
        <v/>
      </c>
      <c r="M20" t="str">
        <f t="shared" si="5"/>
        <v xml:space="preserve"> </v>
      </c>
      <c r="O20" t="str">
        <f>IF(ISNA(_xlfn.XLOOKUP($C20,'Stamps (Carrier Only)'!$C$3:$C$200,'Stamps (Carrier Only)'!$K$3:$K$200))," ",_xlfn.XLOOKUP($C20,'Stamps (Carrier Only)'!$C$3:$C$200,'Stamps (Carrier Only)'!$K$3:$K$200))</f>
        <v xml:space="preserve"> </v>
      </c>
      <c r="P20" t="str">
        <f t="shared" si="1"/>
        <v/>
      </c>
      <c r="Q20" t="str">
        <f t="shared" si="2"/>
        <v/>
      </c>
      <c r="R20" t="str">
        <f t="shared" si="3"/>
        <v/>
      </c>
      <c r="T20" t="str">
        <f>IF('User Stamp Connections'!B21="","",'User Stamp Connections'!B21)</f>
        <v/>
      </c>
      <c r="U20" t="str">
        <f>IF(ISNA(_xlfn.XLOOKUP($C20,'Stamps (Carrier Only)'!$C$3:$C$200,'Stamps (Carrier Only)'!$M$3:$M$200))," ",_xlfn.XLOOKUP($C20,'Stamps (Carrier Only)'!$C$3:$C$200,'Stamps (Carrier Only)'!$M$3:$M$200))</f>
        <v xml:space="preserve"> </v>
      </c>
      <c r="V20" t="str">
        <f>IF(ISNA(_xlfn.XLOOKUP($C20,'Stamps (Carrier Only)'!$C$3:$C$200,'Stamps (Carrier Only)'!$L$3:$L$200))," ",_xlfn.XLOOKUP($C20,'Stamps (Carrier Only)'!$C$3:$C$200,'Stamps (Carrier Only)'!$L$3:$L$200))</f>
        <v xml:space="preserve"> </v>
      </c>
    </row>
    <row r="21" spans="2:22">
      <c r="B21" t="str">
        <f>IF(ISNA(_xlfn.XLOOKUP($C21,'Stamps (Carrier Only)'!$C$3:$C$200,'Stamps (Carrier Only)'!$B$3:$B$200))," ",TRIM(_xlfn.XLOOKUP($C21,'Stamps (Carrier Only)'!$C$3:$C$200,'Stamps (Carrier Only)'!$B$3:$B$200)))</f>
        <v xml:space="preserve"> </v>
      </c>
      <c r="C21" t="str">
        <f>IF('User Stamp Connections'!C22="","",'User Stamp Connections'!C22)</f>
        <v/>
      </c>
      <c r="D21" t="str">
        <f>IF(ISNA(_xlfn.XLOOKUP($C21,'Stamps (Carrier Only)'!$C$3:$C$200,'Stamps (Carrier Only)'!$E$3:$E$200))," ",TEXT((_xlfn.XLOOKUP($C21,'Stamps (Carrier Only)'!$C$3:$C$200,'Stamps (Carrier Only)'!$E$3:$E$200)),"dd/mm/yyyy"))</f>
        <v xml:space="preserve"> </v>
      </c>
      <c r="F21" t="str">
        <f>IF(ISNA(_xlfn.XLOOKUP($C21,'Stamps (Carrier Only)'!$C$3:$C$200,'Stamps (Carrier Only)'!$G$3:$G$200))," ",_xlfn.XLOOKUP($C21,'Stamps (Carrier Only)'!$C$3:$C$200,'Stamps (Carrier Only)'!$G$3:$G$200))</f>
        <v xml:space="preserve"> </v>
      </c>
      <c r="G21" t="str">
        <f>IF(ISNA(_xlfn.XLOOKUP($C21,'Stamps (Carrier Only)'!$C$3:$C$200,'Stamps (Carrier Only)'!$H$3:$H$200))," ",_xlfn.XLOOKUP($C21,'Stamps (Carrier Only)'!$C$3:$C$200,'Stamps (Carrier Only)'!$H$3:$H$200))</f>
        <v xml:space="preserve"> </v>
      </c>
      <c r="H21" t="str">
        <f>IF(ISNA(_xlfn.XLOOKUP(C21,'Stamps (Carrier Only)'!$C$3:$C$200,'Stamps (Carrier Only)'!$F$3:$F$200))," ", _xlfn.XLOOKUP(C21,'Stamps (Carrier Only)'!$C$3:$C$200,'Stamps (Carrier Only)'!$F$3:$F$200))</f>
        <v xml:space="preserve"> </v>
      </c>
      <c r="I21" t="str">
        <f>IF(ISNA(_xlfn.XLOOKUP($C21,'Stamps (Carrier Only)'!$C$3:$C$200,'Stamps (Carrier Only)'!$I$3:$I$200))," ",_xlfn.XLOOKUP($C21,'Stamps (Carrier Only)'!$C$3:$C$200,'Stamps (Carrier Only)'!$I$3:$I$200))</f>
        <v xml:space="preserve"> </v>
      </c>
      <c r="J21" t="str">
        <f>IF(ISNA(_xlfn.XLOOKUP($C21,'Stamps (Carrier Only)'!$C$3:$C$200,'Stamps (Carrier Only)'!$J$3:$J$200))," ",_xlfn.XLOOKUP($C21,'Stamps (Carrier Only)'!$C$3:$C$200,'Stamps (Carrier Only)'!$J$3:$J$200))</f>
        <v xml:space="preserve"> </v>
      </c>
      <c r="L21" t="str">
        <f t="shared" si="4"/>
        <v/>
      </c>
      <c r="M21" t="str">
        <f t="shared" si="5"/>
        <v xml:space="preserve"> </v>
      </c>
      <c r="O21" t="str">
        <f>IF(ISNA(_xlfn.XLOOKUP($C21,'Stamps (Carrier Only)'!$C$3:$C$200,'Stamps (Carrier Only)'!$K$3:$K$200))," ",_xlfn.XLOOKUP($C21,'Stamps (Carrier Only)'!$C$3:$C$200,'Stamps (Carrier Only)'!$K$3:$K$200))</f>
        <v xml:space="preserve"> </v>
      </c>
      <c r="P21" t="str">
        <f t="shared" si="1"/>
        <v/>
      </c>
      <c r="Q21" t="str">
        <f t="shared" si="2"/>
        <v/>
      </c>
      <c r="R21" t="str">
        <f t="shared" si="3"/>
        <v/>
      </c>
      <c r="T21" t="str">
        <f>IF('User Stamp Connections'!B22="","",'User Stamp Connections'!B22)</f>
        <v/>
      </c>
      <c r="U21" t="str">
        <f>IF(ISNA(_xlfn.XLOOKUP($C21,'Stamps (Carrier Only)'!$C$3:$C$200,'Stamps (Carrier Only)'!$M$3:$M$200))," ",_xlfn.XLOOKUP($C21,'Stamps (Carrier Only)'!$C$3:$C$200,'Stamps (Carrier Only)'!$M$3:$M$200))</f>
        <v xml:space="preserve"> </v>
      </c>
      <c r="V21" t="str">
        <f>IF(ISNA(_xlfn.XLOOKUP($C21,'Stamps (Carrier Only)'!$C$3:$C$200,'Stamps (Carrier Only)'!$L$3:$L$200))," ",_xlfn.XLOOKUP($C21,'Stamps (Carrier Only)'!$C$3:$C$200,'Stamps (Carrier Only)'!$L$3:$L$200))</f>
        <v xml:space="preserve"> </v>
      </c>
    </row>
    <row r="22" spans="2:22">
      <c r="B22" t="str">
        <f>IF(ISNA(_xlfn.XLOOKUP($C22,'Stamps (Carrier Only)'!$C$3:$C$200,'Stamps (Carrier Only)'!$B$3:$B$200))," ",TRIM(_xlfn.XLOOKUP($C22,'Stamps (Carrier Only)'!$C$3:$C$200,'Stamps (Carrier Only)'!$B$3:$B$200)))</f>
        <v xml:space="preserve"> </v>
      </c>
      <c r="C22" t="str">
        <f>IF('User Stamp Connections'!C23="","",'User Stamp Connections'!C23)</f>
        <v/>
      </c>
      <c r="D22" t="str">
        <f>IF(ISNA(_xlfn.XLOOKUP($C22,'Stamps (Carrier Only)'!$C$3:$C$200,'Stamps (Carrier Only)'!$E$3:$E$200))," ",TEXT((_xlfn.XLOOKUP($C22,'Stamps (Carrier Only)'!$C$3:$C$200,'Stamps (Carrier Only)'!$E$3:$E$200)),"dd/mm/yyyy"))</f>
        <v xml:space="preserve"> </v>
      </c>
      <c r="F22" t="str">
        <f>IF(ISNA(_xlfn.XLOOKUP($C22,'Stamps (Carrier Only)'!$C$3:$C$200,'Stamps (Carrier Only)'!$G$3:$G$200))," ",_xlfn.XLOOKUP($C22,'Stamps (Carrier Only)'!$C$3:$C$200,'Stamps (Carrier Only)'!$G$3:$G$200))</f>
        <v xml:space="preserve"> </v>
      </c>
      <c r="G22" t="str">
        <f>IF(ISNA(_xlfn.XLOOKUP($C22,'Stamps (Carrier Only)'!$C$3:$C$200,'Stamps (Carrier Only)'!$H$3:$H$200))," ",_xlfn.XLOOKUP($C22,'Stamps (Carrier Only)'!$C$3:$C$200,'Stamps (Carrier Only)'!$H$3:$H$200))</f>
        <v xml:space="preserve"> </v>
      </c>
      <c r="H22" t="str">
        <f>IF(ISNA(_xlfn.XLOOKUP(C22,'Stamps (Carrier Only)'!$C$3:$C$200,'Stamps (Carrier Only)'!$F$3:$F$200))," ", _xlfn.XLOOKUP(C22,'Stamps (Carrier Only)'!$C$3:$C$200,'Stamps (Carrier Only)'!$F$3:$F$200))</f>
        <v xml:space="preserve"> </v>
      </c>
      <c r="I22" t="str">
        <f>IF(ISNA(_xlfn.XLOOKUP($C22,'Stamps (Carrier Only)'!$C$3:$C$200,'Stamps (Carrier Only)'!$I$3:$I$200))," ",_xlfn.XLOOKUP($C22,'Stamps (Carrier Only)'!$C$3:$C$200,'Stamps (Carrier Only)'!$I$3:$I$200))</f>
        <v xml:space="preserve"> </v>
      </c>
      <c r="J22" t="str">
        <f>IF(ISNA(_xlfn.XLOOKUP($C22,'Stamps (Carrier Only)'!$C$3:$C$200,'Stamps (Carrier Only)'!$J$3:$J$200))," ",_xlfn.XLOOKUP($C22,'Stamps (Carrier Only)'!$C$3:$C$200,'Stamps (Carrier Only)'!$J$3:$J$200))</f>
        <v xml:space="preserve"> </v>
      </c>
      <c r="L22" t="str">
        <f t="shared" si="4"/>
        <v/>
      </c>
      <c r="M22" t="str">
        <f t="shared" si="5"/>
        <v xml:space="preserve"> </v>
      </c>
      <c r="O22" t="str">
        <f>IF(ISNA(_xlfn.XLOOKUP($C22,'Stamps (Carrier Only)'!$C$3:$C$200,'Stamps (Carrier Only)'!$K$3:$K$200))," ",_xlfn.XLOOKUP($C22,'Stamps (Carrier Only)'!$C$3:$C$200,'Stamps (Carrier Only)'!$K$3:$K$200))</f>
        <v xml:space="preserve"> </v>
      </c>
      <c r="P22" t="str">
        <f t="shared" si="1"/>
        <v/>
      </c>
      <c r="Q22" t="str">
        <f t="shared" si="2"/>
        <v/>
      </c>
      <c r="R22" t="str">
        <f t="shared" si="3"/>
        <v/>
      </c>
      <c r="T22" t="str">
        <f>IF('User Stamp Connections'!B23="","",'User Stamp Connections'!B23)</f>
        <v/>
      </c>
      <c r="U22" t="str">
        <f>IF(ISNA(_xlfn.XLOOKUP($C22,'Stamps (Carrier Only)'!$C$3:$C$200,'Stamps (Carrier Only)'!$M$3:$M$200))," ",_xlfn.XLOOKUP($C22,'Stamps (Carrier Only)'!$C$3:$C$200,'Stamps (Carrier Only)'!$M$3:$M$200))</f>
        <v xml:space="preserve"> </v>
      </c>
      <c r="V22" t="str">
        <f>IF(ISNA(_xlfn.XLOOKUP($C22,'Stamps (Carrier Only)'!$C$3:$C$200,'Stamps (Carrier Only)'!$L$3:$L$200))," ",_xlfn.XLOOKUP($C22,'Stamps (Carrier Only)'!$C$3:$C$200,'Stamps (Carrier Only)'!$L$3:$L$200))</f>
        <v xml:space="preserve"> </v>
      </c>
    </row>
    <row r="23" spans="2:22">
      <c r="B23" t="str">
        <f>IF(ISNA(_xlfn.XLOOKUP($C23,'Stamps (Carrier Only)'!$C$3:$C$200,'Stamps (Carrier Only)'!$B$3:$B$200))," ",TRIM(_xlfn.XLOOKUP($C23,'Stamps (Carrier Only)'!$C$3:$C$200,'Stamps (Carrier Only)'!$B$3:$B$200)))</f>
        <v xml:space="preserve"> </v>
      </c>
      <c r="C23" t="str">
        <f>IF('User Stamp Connections'!C24="","",'User Stamp Connections'!C24)</f>
        <v/>
      </c>
      <c r="D23" t="str">
        <f>IF(ISNA(_xlfn.XLOOKUP($C23,'Stamps (Carrier Only)'!$C$3:$C$200,'Stamps (Carrier Only)'!$E$3:$E$200))," ",TEXT((_xlfn.XLOOKUP($C23,'Stamps (Carrier Only)'!$C$3:$C$200,'Stamps (Carrier Only)'!$E$3:$E$200)),"dd/mm/yyyy"))</f>
        <v xml:space="preserve"> </v>
      </c>
      <c r="F23" t="str">
        <f>IF(ISNA(_xlfn.XLOOKUP($C23,'Stamps (Carrier Only)'!$C$3:$C$200,'Stamps (Carrier Only)'!$G$3:$G$200))," ",_xlfn.XLOOKUP($C23,'Stamps (Carrier Only)'!$C$3:$C$200,'Stamps (Carrier Only)'!$G$3:$G$200))</f>
        <v xml:space="preserve"> </v>
      </c>
      <c r="G23" t="str">
        <f>IF(ISNA(_xlfn.XLOOKUP($C23,'Stamps (Carrier Only)'!$C$3:$C$200,'Stamps (Carrier Only)'!$H$3:$H$200))," ",_xlfn.XLOOKUP($C23,'Stamps (Carrier Only)'!$C$3:$C$200,'Stamps (Carrier Only)'!$H$3:$H$200))</f>
        <v xml:space="preserve"> </v>
      </c>
      <c r="H23" t="str">
        <f>IF(ISNA(_xlfn.XLOOKUP(C23,'Stamps (Carrier Only)'!$C$3:$C$200,'Stamps (Carrier Only)'!$F$3:$F$200))," ", _xlfn.XLOOKUP(C23,'Stamps (Carrier Only)'!$C$3:$C$200,'Stamps (Carrier Only)'!$F$3:$F$200))</f>
        <v xml:space="preserve"> </v>
      </c>
      <c r="I23" t="str">
        <f>IF(ISNA(_xlfn.XLOOKUP($C23,'Stamps (Carrier Only)'!$C$3:$C$200,'Stamps (Carrier Only)'!$I$3:$I$200))," ",_xlfn.XLOOKUP($C23,'Stamps (Carrier Only)'!$C$3:$C$200,'Stamps (Carrier Only)'!$I$3:$I$200))</f>
        <v xml:space="preserve"> </v>
      </c>
      <c r="J23" t="str">
        <f>IF(ISNA(_xlfn.XLOOKUP($C23,'Stamps (Carrier Only)'!$C$3:$C$200,'Stamps (Carrier Only)'!$J$3:$J$200))," ",_xlfn.XLOOKUP($C23,'Stamps (Carrier Only)'!$C$3:$C$200,'Stamps (Carrier Only)'!$J$3:$J$200))</f>
        <v xml:space="preserve"> </v>
      </c>
      <c r="L23" t="str">
        <f t="shared" si="4"/>
        <v/>
      </c>
      <c r="M23" t="str">
        <f t="shared" si="5"/>
        <v xml:space="preserve"> </v>
      </c>
      <c r="O23" t="str">
        <f>IF(ISNA(_xlfn.XLOOKUP($C23,'Stamps (Carrier Only)'!$C$3:$C$200,'Stamps (Carrier Only)'!$K$3:$K$200))," ",_xlfn.XLOOKUP($C23,'Stamps (Carrier Only)'!$C$3:$C$200,'Stamps (Carrier Only)'!$K$3:$K$200))</f>
        <v xml:space="preserve"> </v>
      </c>
      <c r="P23" t="str">
        <f t="shared" si="1"/>
        <v/>
      </c>
      <c r="Q23" t="str">
        <f t="shared" si="2"/>
        <v/>
      </c>
      <c r="R23" t="str">
        <f t="shared" si="3"/>
        <v/>
      </c>
      <c r="T23" t="str">
        <f>IF('User Stamp Connections'!B24="","",'User Stamp Connections'!B24)</f>
        <v/>
      </c>
      <c r="U23" t="str">
        <f>IF(ISNA(_xlfn.XLOOKUP($C23,'Stamps (Carrier Only)'!$C$3:$C$200,'Stamps (Carrier Only)'!$M$3:$M$200))," ",_xlfn.XLOOKUP($C23,'Stamps (Carrier Only)'!$C$3:$C$200,'Stamps (Carrier Only)'!$M$3:$M$200))</f>
        <v xml:space="preserve"> </v>
      </c>
      <c r="V23" t="str">
        <f>IF(ISNA(_xlfn.XLOOKUP($C23,'Stamps (Carrier Only)'!$C$3:$C$200,'Stamps (Carrier Only)'!$L$3:$L$200))," ",_xlfn.XLOOKUP($C23,'Stamps (Carrier Only)'!$C$3:$C$200,'Stamps (Carrier Only)'!$L$3:$L$200))</f>
        <v xml:space="preserve"> </v>
      </c>
    </row>
    <row r="24" spans="2:22">
      <c r="B24" t="str">
        <f>IF(ISNA(_xlfn.XLOOKUP($C24,'Stamps (Carrier Only)'!$C$3:$C$200,'Stamps (Carrier Only)'!$B$3:$B$200))," ",TRIM(_xlfn.XLOOKUP($C24,'Stamps (Carrier Only)'!$C$3:$C$200,'Stamps (Carrier Only)'!$B$3:$B$200)))</f>
        <v xml:space="preserve"> </v>
      </c>
      <c r="C24" t="str">
        <f>IF('User Stamp Connections'!C25="","",'User Stamp Connections'!C25)</f>
        <v/>
      </c>
      <c r="D24" t="str">
        <f>IF(ISNA(_xlfn.XLOOKUP($C24,'Stamps (Carrier Only)'!$C$3:$C$200,'Stamps (Carrier Only)'!$E$3:$E$200))," ",TEXT((_xlfn.XLOOKUP($C24,'Stamps (Carrier Only)'!$C$3:$C$200,'Stamps (Carrier Only)'!$E$3:$E$200)),"dd/mm/yyyy"))</f>
        <v xml:space="preserve"> </v>
      </c>
      <c r="F24" t="str">
        <f>IF(ISNA(_xlfn.XLOOKUP($C24,'Stamps (Carrier Only)'!$C$3:$C$200,'Stamps (Carrier Only)'!$G$3:$G$200))," ",_xlfn.XLOOKUP($C24,'Stamps (Carrier Only)'!$C$3:$C$200,'Stamps (Carrier Only)'!$G$3:$G$200))</f>
        <v xml:space="preserve"> </v>
      </c>
      <c r="G24" t="str">
        <f>IF(ISNA(_xlfn.XLOOKUP($C24,'Stamps (Carrier Only)'!$C$3:$C$200,'Stamps (Carrier Only)'!$H$3:$H$200))," ",_xlfn.XLOOKUP($C24,'Stamps (Carrier Only)'!$C$3:$C$200,'Stamps (Carrier Only)'!$H$3:$H$200))</f>
        <v xml:space="preserve"> </v>
      </c>
      <c r="H24" t="str">
        <f>IF(ISNA(_xlfn.XLOOKUP(C24,'Stamps (Carrier Only)'!$C$3:$C$200,'Stamps (Carrier Only)'!$F$3:$F$200))," ", _xlfn.XLOOKUP(C24,'Stamps (Carrier Only)'!$C$3:$C$200,'Stamps (Carrier Only)'!$F$3:$F$200))</f>
        <v xml:space="preserve"> </v>
      </c>
      <c r="I24" t="str">
        <f>IF(ISNA(_xlfn.XLOOKUP($C24,'Stamps (Carrier Only)'!$C$3:$C$200,'Stamps (Carrier Only)'!$I$3:$I$200))," ",_xlfn.XLOOKUP($C24,'Stamps (Carrier Only)'!$C$3:$C$200,'Stamps (Carrier Only)'!$I$3:$I$200))</f>
        <v xml:space="preserve"> </v>
      </c>
      <c r="J24" t="str">
        <f>IF(ISNA(_xlfn.XLOOKUP($C24,'Stamps (Carrier Only)'!$C$3:$C$200,'Stamps (Carrier Only)'!$J$3:$J$200))," ",_xlfn.XLOOKUP($C24,'Stamps (Carrier Only)'!$C$3:$C$200,'Stamps (Carrier Only)'!$J$3:$J$200))</f>
        <v xml:space="preserve"> </v>
      </c>
      <c r="L24" t="str">
        <f t="shared" si="4"/>
        <v/>
      </c>
      <c r="M24" t="str">
        <f t="shared" si="5"/>
        <v xml:space="preserve"> </v>
      </c>
      <c r="O24" t="str">
        <f>IF(ISNA(_xlfn.XLOOKUP($C24,'Stamps (Carrier Only)'!$C$3:$C$200,'Stamps (Carrier Only)'!$K$3:$K$200))," ",_xlfn.XLOOKUP($C24,'Stamps (Carrier Only)'!$C$3:$C$200,'Stamps (Carrier Only)'!$K$3:$K$200))</f>
        <v xml:space="preserve"> </v>
      </c>
      <c r="P24" t="str">
        <f t="shared" si="1"/>
        <v/>
      </c>
      <c r="Q24" t="str">
        <f t="shared" si="2"/>
        <v/>
      </c>
      <c r="R24" t="str">
        <f t="shared" si="3"/>
        <v/>
      </c>
      <c r="T24" t="str">
        <f>IF('User Stamp Connections'!B25="","",'User Stamp Connections'!B25)</f>
        <v/>
      </c>
      <c r="U24" t="str">
        <f>IF(ISNA(_xlfn.XLOOKUP($C24,'Stamps (Carrier Only)'!$C$3:$C$200,'Stamps (Carrier Only)'!$M$3:$M$200))," ",_xlfn.XLOOKUP($C24,'Stamps (Carrier Only)'!$C$3:$C$200,'Stamps (Carrier Only)'!$M$3:$M$200))</f>
        <v xml:space="preserve"> </v>
      </c>
      <c r="V24" t="str">
        <f>IF(ISNA(_xlfn.XLOOKUP($C24,'Stamps (Carrier Only)'!$C$3:$C$200,'Stamps (Carrier Only)'!$L$3:$L$200))," ",_xlfn.XLOOKUP($C24,'Stamps (Carrier Only)'!$C$3:$C$200,'Stamps (Carrier Only)'!$L$3:$L$200))</f>
        <v xml:space="preserve"> </v>
      </c>
    </row>
    <row r="25" spans="2:22">
      <c r="B25" t="str">
        <f>IF(ISNA(_xlfn.XLOOKUP($C25,'Stamps (Carrier Only)'!$C$3:$C$200,'Stamps (Carrier Only)'!$B$3:$B$200))," ",TRIM(_xlfn.XLOOKUP($C25,'Stamps (Carrier Only)'!$C$3:$C$200,'Stamps (Carrier Only)'!$B$3:$B$200)))</f>
        <v xml:space="preserve"> </v>
      </c>
      <c r="C25" t="str">
        <f>IF('User Stamp Connections'!C26="","",'User Stamp Connections'!C26)</f>
        <v/>
      </c>
      <c r="D25" t="str">
        <f>IF(ISNA(_xlfn.XLOOKUP($C25,'Stamps (Carrier Only)'!$C$3:$C$200,'Stamps (Carrier Only)'!$E$3:$E$200))," ",TEXT((_xlfn.XLOOKUP($C25,'Stamps (Carrier Only)'!$C$3:$C$200,'Stamps (Carrier Only)'!$E$3:$E$200)),"dd/mm/yyyy"))</f>
        <v xml:space="preserve"> </v>
      </c>
      <c r="F25" t="str">
        <f>IF(ISNA(_xlfn.XLOOKUP($C25,'Stamps (Carrier Only)'!$C$3:$C$200,'Stamps (Carrier Only)'!$G$3:$G$200))," ",_xlfn.XLOOKUP($C25,'Stamps (Carrier Only)'!$C$3:$C$200,'Stamps (Carrier Only)'!$G$3:$G$200))</f>
        <v xml:space="preserve"> </v>
      </c>
      <c r="G25" t="str">
        <f>IF(ISNA(_xlfn.XLOOKUP($C25,'Stamps (Carrier Only)'!$C$3:$C$200,'Stamps (Carrier Only)'!$H$3:$H$200))," ",_xlfn.XLOOKUP($C25,'Stamps (Carrier Only)'!$C$3:$C$200,'Stamps (Carrier Only)'!$H$3:$H$200))</f>
        <v xml:space="preserve"> </v>
      </c>
      <c r="H25" t="str">
        <f>IF(ISNA(_xlfn.XLOOKUP(C25,'Stamps (Carrier Only)'!$C$3:$C$200,'Stamps (Carrier Only)'!$F$3:$F$200))," ", _xlfn.XLOOKUP(C25,'Stamps (Carrier Only)'!$C$3:$C$200,'Stamps (Carrier Only)'!$F$3:$F$200))</f>
        <v xml:space="preserve"> </v>
      </c>
      <c r="I25" t="str">
        <f>IF(ISNA(_xlfn.XLOOKUP($C25,'Stamps (Carrier Only)'!$C$3:$C$200,'Stamps (Carrier Only)'!$I$3:$I$200))," ",_xlfn.XLOOKUP($C25,'Stamps (Carrier Only)'!$C$3:$C$200,'Stamps (Carrier Only)'!$I$3:$I$200))</f>
        <v xml:space="preserve"> </v>
      </c>
      <c r="J25" t="str">
        <f>IF(ISNA(_xlfn.XLOOKUP($C25,'Stamps (Carrier Only)'!$C$3:$C$200,'Stamps (Carrier Only)'!$J$3:$J$200))," ",_xlfn.XLOOKUP($C25,'Stamps (Carrier Only)'!$C$3:$C$200,'Stamps (Carrier Only)'!$J$3:$J$200))</f>
        <v xml:space="preserve"> </v>
      </c>
      <c r="L25" t="str">
        <f t="shared" si="4"/>
        <v/>
      </c>
      <c r="M25" t="str">
        <f t="shared" si="5"/>
        <v xml:space="preserve"> </v>
      </c>
      <c r="O25" t="str">
        <f>IF(ISNA(_xlfn.XLOOKUP($C25,'Stamps (Carrier Only)'!$C$3:$C$200,'Stamps (Carrier Only)'!$K$3:$K$200))," ",_xlfn.XLOOKUP($C25,'Stamps (Carrier Only)'!$C$3:$C$200,'Stamps (Carrier Only)'!$K$3:$K$200))</f>
        <v xml:space="preserve"> </v>
      </c>
      <c r="P25" t="str">
        <f t="shared" si="1"/>
        <v/>
      </c>
      <c r="Q25" t="str">
        <f t="shared" si="2"/>
        <v/>
      </c>
      <c r="R25" t="str">
        <f t="shared" si="3"/>
        <v/>
      </c>
      <c r="T25" t="str">
        <f>IF('User Stamp Connections'!B26="","",'User Stamp Connections'!B26)</f>
        <v/>
      </c>
      <c r="U25" t="str">
        <f>IF(ISNA(_xlfn.XLOOKUP($C25,'Stamps (Carrier Only)'!$C$3:$C$200,'Stamps (Carrier Only)'!$M$3:$M$200))," ",_xlfn.XLOOKUP($C25,'Stamps (Carrier Only)'!$C$3:$C$200,'Stamps (Carrier Only)'!$M$3:$M$200))</f>
        <v xml:space="preserve"> </v>
      </c>
      <c r="V25" t="str">
        <f>IF(ISNA(_xlfn.XLOOKUP($C25,'Stamps (Carrier Only)'!$C$3:$C$200,'Stamps (Carrier Only)'!$L$3:$L$200))," ",_xlfn.XLOOKUP($C25,'Stamps (Carrier Only)'!$C$3:$C$200,'Stamps (Carrier Only)'!$L$3:$L$200))</f>
        <v xml:space="preserve"> </v>
      </c>
    </row>
    <row r="26" spans="2:22">
      <c r="B26" t="str">
        <f>IF(ISNA(_xlfn.XLOOKUP($C26,'Stamps (Carrier Only)'!$C$3:$C$200,'Stamps (Carrier Only)'!$B$3:$B$200))," ",TRIM(_xlfn.XLOOKUP($C26,'Stamps (Carrier Only)'!$C$3:$C$200,'Stamps (Carrier Only)'!$B$3:$B$200)))</f>
        <v xml:space="preserve"> </v>
      </c>
      <c r="C26" t="str">
        <f>IF('User Stamp Connections'!C27="","",'User Stamp Connections'!C27)</f>
        <v/>
      </c>
      <c r="D26" t="str">
        <f>IF(ISNA(_xlfn.XLOOKUP($C26,'Stamps (Carrier Only)'!$C$3:$C$200,'Stamps (Carrier Only)'!$E$3:$E$200))," ",TEXT((_xlfn.XLOOKUP($C26,'Stamps (Carrier Only)'!$C$3:$C$200,'Stamps (Carrier Only)'!$E$3:$E$200)),"dd/mm/yyyy"))</f>
        <v xml:space="preserve"> </v>
      </c>
      <c r="F26" t="str">
        <f>IF(ISNA(_xlfn.XLOOKUP($C26,'Stamps (Carrier Only)'!$C$3:$C$200,'Stamps (Carrier Only)'!$G$3:$G$200))," ",_xlfn.XLOOKUP($C26,'Stamps (Carrier Only)'!$C$3:$C$200,'Stamps (Carrier Only)'!$G$3:$G$200))</f>
        <v xml:space="preserve"> </v>
      </c>
      <c r="G26" t="str">
        <f>IF(ISNA(_xlfn.XLOOKUP($C26,'Stamps (Carrier Only)'!$C$3:$C$200,'Stamps (Carrier Only)'!$H$3:$H$200))," ",_xlfn.XLOOKUP($C26,'Stamps (Carrier Only)'!$C$3:$C$200,'Stamps (Carrier Only)'!$H$3:$H$200))</f>
        <v xml:space="preserve"> </v>
      </c>
      <c r="H26" t="str">
        <f>IF(ISNA(_xlfn.XLOOKUP(C26,'Stamps (Carrier Only)'!$C$3:$C$200,'Stamps (Carrier Only)'!$F$3:$F$200))," ", _xlfn.XLOOKUP(C26,'Stamps (Carrier Only)'!$C$3:$C$200,'Stamps (Carrier Only)'!$F$3:$F$200))</f>
        <v xml:space="preserve"> </v>
      </c>
      <c r="I26" t="str">
        <f>IF(ISNA(_xlfn.XLOOKUP($C26,'Stamps (Carrier Only)'!$C$3:$C$200,'Stamps (Carrier Only)'!$I$3:$I$200))," ",_xlfn.XLOOKUP($C26,'Stamps (Carrier Only)'!$C$3:$C$200,'Stamps (Carrier Only)'!$I$3:$I$200))</f>
        <v xml:space="preserve"> </v>
      </c>
      <c r="J26" t="str">
        <f>IF(ISNA(_xlfn.XLOOKUP($C26,'Stamps (Carrier Only)'!$C$3:$C$200,'Stamps (Carrier Only)'!$J$3:$J$200))," ",_xlfn.XLOOKUP($C26,'Stamps (Carrier Only)'!$C$3:$C$200,'Stamps (Carrier Only)'!$J$3:$J$200))</f>
        <v xml:space="preserve"> </v>
      </c>
      <c r="L26" t="str">
        <f t="shared" si="4"/>
        <v/>
      </c>
      <c r="M26" t="str">
        <f t="shared" si="5"/>
        <v xml:space="preserve"> </v>
      </c>
      <c r="O26" t="str">
        <f>IF(ISNA(_xlfn.XLOOKUP($C26,'Stamps (Carrier Only)'!$C$3:$C$200,'Stamps (Carrier Only)'!$K$3:$K$200))," ",_xlfn.XLOOKUP($C26,'Stamps (Carrier Only)'!$C$3:$C$200,'Stamps (Carrier Only)'!$K$3:$K$200))</f>
        <v xml:space="preserve"> </v>
      </c>
      <c r="P26" t="str">
        <f t="shared" si="1"/>
        <v/>
      </c>
      <c r="Q26" t="str">
        <f t="shared" si="2"/>
        <v/>
      </c>
      <c r="R26" t="str">
        <f t="shared" si="3"/>
        <v/>
      </c>
      <c r="T26" t="str">
        <f>IF('User Stamp Connections'!B27="","",'User Stamp Connections'!B27)</f>
        <v/>
      </c>
      <c r="U26" t="str">
        <f>IF(ISNA(_xlfn.XLOOKUP($C26,'Stamps (Carrier Only)'!$C$3:$C$200,'Stamps (Carrier Only)'!$M$3:$M$200))," ",_xlfn.XLOOKUP($C26,'Stamps (Carrier Only)'!$C$3:$C$200,'Stamps (Carrier Only)'!$M$3:$M$200))</f>
        <v xml:space="preserve"> </v>
      </c>
      <c r="V26" t="str">
        <f>IF(ISNA(_xlfn.XLOOKUP($C26,'Stamps (Carrier Only)'!$C$3:$C$200,'Stamps (Carrier Only)'!$L$3:$L$200))," ",_xlfn.XLOOKUP($C26,'Stamps (Carrier Only)'!$C$3:$C$200,'Stamps (Carrier Only)'!$L$3:$L$200))</f>
        <v xml:space="preserve"> </v>
      </c>
    </row>
    <row r="27" spans="2:22">
      <c r="B27" t="str">
        <f>IF(ISNA(_xlfn.XLOOKUP($C27,'Stamps (Carrier Only)'!$C$3:$C$200,'Stamps (Carrier Only)'!$B$3:$B$200))," ",TRIM(_xlfn.XLOOKUP($C27,'Stamps (Carrier Only)'!$C$3:$C$200,'Stamps (Carrier Only)'!$B$3:$B$200)))</f>
        <v xml:space="preserve"> </v>
      </c>
      <c r="C27" t="str">
        <f>IF('User Stamp Connections'!C28="","",'User Stamp Connections'!C28)</f>
        <v/>
      </c>
      <c r="D27" t="str">
        <f>IF(ISNA(_xlfn.XLOOKUP($C27,'Stamps (Carrier Only)'!$C$3:$C$200,'Stamps (Carrier Only)'!$E$3:$E$200))," ",TEXT((_xlfn.XLOOKUP($C27,'Stamps (Carrier Only)'!$C$3:$C$200,'Stamps (Carrier Only)'!$E$3:$E$200)),"dd/mm/yyyy"))</f>
        <v xml:space="preserve"> </v>
      </c>
      <c r="F27" t="str">
        <f>IF(ISNA(_xlfn.XLOOKUP($C27,'Stamps (Carrier Only)'!$C$3:$C$200,'Stamps (Carrier Only)'!$G$3:$G$200))," ",_xlfn.XLOOKUP($C27,'Stamps (Carrier Only)'!$C$3:$C$200,'Stamps (Carrier Only)'!$G$3:$G$200))</f>
        <v xml:space="preserve"> </v>
      </c>
      <c r="G27" t="str">
        <f>IF(ISNA(_xlfn.XLOOKUP($C27,'Stamps (Carrier Only)'!$C$3:$C$200,'Stamps (Carrier Only)'!$H$3:$H$200))," ",_xlfn.XLOOKUP($C27,'Stamps (Carrier Only)'!$C$3:$C$200,'Stamps (Carrier Only)'!$H$3:$H$200))</f>
        <v xml:space="preserve"> </v>
      </c>
      <c r="H27" t="str">
        <f>IF(ISNA(_xlfn.XLOOKUP(C27,'Stamps (Carrier Only)'!$C$3:$C$200,'Stamps (Carrier Only)'!$F$3:$F$200))," ", _xlfn.XLOOKUP(C27,'Stamps (Carrier Only)'!$C$3:$C$200,'Stamps (Carrier Only)'!$F$3:$F$200))</f>
        <v xml:space="preserve"> </v>
      </c>
      <c r="I27" t="str">
        <f>IF(ISNA(_xlfn.XLOOKUP($C27,'Stamps (Carrier Only)'!$C$3:$C$200,'Stamps (Carrier Only)'!$I$3:$I$200))," ",_xlfn.XLOOKUP($C27,'Stamps (Carrier Only)'!$C$3:$C$200,'Stamps (Carrier Only)'!$I$3:$I$200))</f>
        <v xml:space="preserve"> </v>
      </c>
      <c r="J27" t="str">
        <f>IF(ISNA(_xlfn.XLOOKUP($C27,'Stamps (Carrier Only)'!$C$3:$C$200,'Stamps (Carrier Only)'!$J$3:$J$200))," ",_xlfn.XLOOKUP($C27,'Stamps (Carrier Only)'!$C$3:$C$200,'Stamps (Carrier Only)'!$J$3:$J$200))</f>
        <v xml:space="preserve"> </v>
      </c>
      <c r="L27" t="str">
        <f t="shared" si="4"/>
        <v/>
      </c>
      <c r="M27" t="str">
        <f t="shared" si="5"/>
        <v xml:space="preserve"> </v>
      </c>
      <c r="O27" t="str">
        <f>IF(ISNA(_xlfn.XLOOKUP($C27,'Stamps (Carrier Only)'!$C$3:$C$200,'Stamps (Carrier Only)'!$K$3:$K$200))," ",_xlfn.XLOOKUP($C27,'Stamps (Carrier Only)'!$C$3:$C$200,'Stamps (Carrier Only)'!$K$3:$K$200))</f>
        <v xml:space="preserve"> </v>
      </c>
      <c r="P27" t="str">
        <f t="shared" si="1"/>
        <v/>
      </c>
      <c r="Q27" t="str">
        <f t="shared" si="2"/>
        <v/>
      </c>
      <c r="R27" t="str">
        <f t="shared" si="3"/>
        <v/>
      </c>
      <c r="T27" t="str">
        <f>IF('User Stamp Connections'!B28="","",'User Stamp Connections'!B28)</f>
        <v/>
      </c>
      <c r="U27" t="str">
        <f>IF(ISNA(_xlfn.XLOOKUP($C27,'Stamps (Carrier Only)'!$C$3:$C$200,'Stamps (Carrier Only)'!$M$3:$M$200))," ",_xlfn.XLOOKUP($C27,'Stamps (Carrier Only)'!$C$3:$C$200,'Stamps (Carrier Only)'!$M$3:$M$200))</f>
        <v xml:space="preserve"> </v>
      </c>
      <c r="V27" t="str">
        <f>IF(ISNA(_xlfn.XLOOKUP($C27,'Stamps (Carrier Only)'!$C$3:$C$200,'Stamps (Carrier Only)'!$L$3:$L$200))," ",_xlfn.XLOOKUP($C27,'Stamps (Carrier Only)'!$C$3:$C$200,'Stamps (Carrier Only)'!$L$3:$L$200))</f>
        <v xml:space="preserve"> </v>
      </c>
    </row>
    <row r="28" spans="2:22">
      <c r="B28" t="str">
        <f>IF(ISNA(_xlfn.XLOOKUP($C28,'Stamps (Carrier Only)'!$C$3:$C$200,'Stamps (Carrier Only)'!$B$3:$B$200))," ",TRIM(_xlfn.XLOOKUP($C28,'Stamps (Carrier Only)'!$C$3:$C$200,'Stamps (Carrier Only)'!$B$3:$B$200)))</f>
        <v xml:space="preserve"> </v>
      </c>
      <c r="C28" t="str">
        <f>IF('User Stamp Connections'!C29="","",'User Stamp Connections'!C29)</f>
        <v/>
      </c>
      <c r="D28" t="str">
        <f>IF(ISNA(_xlfn.XLOOKUP($C28,'Stamps (Carrier Only)'!$C$3:$C$200,'Stamps (Carrier Only)'!$E$3:$E$200))," ",TEXT((_xlfn.XLOOKUP($C28,'Stamps (Carrier Only)'!$C$3:$C$200,'Stamps (Carrier Only)'!$E$3:$E$200)),"dd/mm/yyyy"))</f>
        <v xml:space="preserve"> </v>
      </c>
      <c r="F28" t="str">
        <f>IF(ISNA(_xlfn.XLOOKUP($C28,'Stamps (Carrier Only)'!$C$3:$C$200,'Stamps (Carrier Only)'!$G$3:$G$200))," ",_xlfn.XLOOKUP($C28,'Stamps (Carrier Only)'!$C$3:$C$200,'Stamps (Carrier Only)'!$G$3:$G$200))</f>
        <v xml:space="preserve"> </v>
      </c>
      <c r="G28" t="str">
        <f>IF(ISNA(_xlfn.XLOOKUP($C28,'Stamps (Carrier Only)'!$C$3:$C$200,'Stamps (Carrier Only)'!$H$3:$H$200))," ",_xlfn.XLOOKUP($C28,'Stamps (Carrier Only)'!$C$3:$C$200,'Stamps (Carrier Only)'!$H$3:$H$200))</f>
        <v xml:space="preserve"> </v>
      </c>
      <c r="H28" t="str">
        <f>IF(ISNA(_xlfn.XLOOKUP(C28,'Stamps (Carrier Only)'!$C$3:$C$200,'Stamps (Carrier Only)'!$F$3:$F$200))," ", _xlfn.XLOOKUP(C28,'Stamps (Carrier Only)'!$C$3:$C$200,'Stamps (Carrier Only)'!$F$3:$F$200))</f>
        <v xml:space="preserve"> </v>
      </c>
      <c r="I28" t="str">
        <f>IF(ISNA(_xlfn.XLOOKUP($C28,'Stamps (Carrier Only)'!$C$3:$C$200,'Stamps (Carrier Only)'!$I$3:$I$200))," ",_xlfn.XLOOKUP($C28,'Stamps (Carrier Only)'!$C$3:$C$200,'Stamps (Carrier Only)'!$I$3:$I$200))</f>
        <v xml:space="preserve"> </v>
      </c>
      <c r="J28" t="str">
        <f>IF(ISNA(_xlfn.XLOOKUP($C28,'Stamps (Carrier Only)'!$C$3:$C$200,'Stamps (Carrier Only)'!$J$3:$J$200))," ",_xlfn.XLOOKUP($C28,'Stamps (Carrier Only)'!$C$3:$C$200,'Stamps (Carrier Only)'!$J$3:$J$200))</f>
        <v xml:space="preserve"> </v>
      </c>
      <c r="L28" t="str">
        <f t="shared" si="4"/>
        <v/>
      </c>
      <c r="M28" t="str">
        <f t="shared" si="5"/>
        <v xml:space="preserve"> </v>
      </c>
      <c r="O28" t="str">
        <f>IF(ISNA(_xlfn.XLOOKUP($C28,'Stamps (Carrier Only)'!$C$3:$C$200,'Stamps (Carrier Only)'!$K$3:$K$200))," ",_xlfn.XLOOKUP($C28,'Stamps (Carrier Only)'!$C$3:$C$200,'Stamps (Carrier Only)'!$K$3:$K$200))</f>
        <v xml:space="preserve"> </v>
      </c>
      <c r="P28" t="str">
        <f t="shared" si="1"/>
        <v/>
      </c>
      <c r="Q28" t="str">
        <f t="shared" si="2"/>
        <v/>
      </c>
      <c r="R28" t="str">
        <f t="shared" si="3"/>
        <v/>
      </c>
      <c r="T28" t="str">
        <f>IF('User Stamp Connections'!B29="","",'User Stamp Connections'!B29)</f>
        <v/>
      </c>
      <c r="U28" t="str">
        <f>IF(ISNA(_xlfn.XLOOKUP($C28,'Stamps (Carrier Only)'!$C$3:$C$200,'Stamps (Carrier Only)'!$M$3:$M$200))," ",_xlfn.XLOOKUP($C28,'Stamps (Carrier Only)'!$C$3:$C$200,'Stamps (Carrier Only)'!$M$3:$M$200))</f>
        <v xml:space="preserve"> </v>
      </c>
      <c r="V28" t="str">
        <f>IF(ISNA(_xlfn.XLOOKUP($C28,'Stamps (Carrier Only)'!$C$3:$C$200,'Stamps (Carrier Only)'!$L$3:$L$200))," ",_xlfn.XLOOKUP($C28,'Stamps (Carrier Only)'!$C$3:$C$200,'Stamps (Carrier Only)'!$L$3:$L$200))</f>
        <v xml:space="preserve"> </v>
      </c>
    </row>
    <row r="29" spans="2:22">
      <c r="B29" t="str">
        <f>IF(ISNA(_xlfn.XLOOKUP($C29,'Stamps (Carrier Only)'!$C$3:$C$200,'Stamps (Carrier Only)'!$B$3:$B$200))," ",TRIM(_xlfn.XLOOKUP($C29,'Stamps (Carrier Only)'!$C$3:$C$200,'Stamps (Carrier Only)'!$B$3:$B$200)))</f>
        <v xml:space="preserve"> </v>
      </c>
      <c r="C29" t="str">
        <f>IF('User Stamp Connections'!C30="","",'User Stamp Connections'!C30)</f>
        <v/>
      </c>
      <c r="D29" t="str">
        <f>IF(ISNA(_xlfn.XLOOKUP($C29,'Stamps (Carrier Only)'!$C$3:$C$200,'Stamps (Carrier Only)'!$E$3:$E$200))," ",TEXT((_xlfn.XLOOKUP($C29,'Stamps (Carrier Only)'!$C$3:$C$200,'Stamps (Carrier Only)'!$E$3:$E$200)),"dd/mm/yyyy"))</f>
        <v xml:space="preserve"> </v>
      </c>
      <c r="F29" t="str">
        <f>IF(ISNA(_xlfn.XLOOKUP($C29,'Stamps (Carrier Only)'!$C$3:$C$200,'Stamps (Carrier Only)'!$G$3:$G$200))," ",_xlfn.XLOOKUP($C29,'Stamps (Carrier Only)'!$C$3:$C$200,'Stamps (Carrier Only)'!$G$3:$G$200))</f>
        <v xml:space="preserve"> </v>
      </c>
      <c r="G29" t="str">
        <f>IF(ISNA(_xlfn.XLOOKUP($C29,'Stamps (Carrier Only)'!$C$3:$C$200,'Stamps (Carrier Only)'!$H$3:$H$200))," ",_xlfn.XLOOKUP($C29,'Stamps (Carrier Only)'!$C$3:$C$200,'Stamps (Carrier Only)'!$H$3:$H$200))</f>
        <v xml:space="preserve"> </v>
      </c>
      <c r="H29" t="str">
        <f>IF(ISNA(_xlfn.XLOOKUP(C29,'Stamps (Carrier Only)'!$C$3:$C$200,'Stamps (Carrier Only)'!$F$3:$F$200))," ", _xlfn.XLOOKUP(C29,'Stamps (Carrier Only)'!$C$3:$C$200,'Stamps (Carrier Only)'!$F$3:$F$200))</f>
        <v xml:space="preserve"> </v>
      </c>
      <c r="I29" t="str">
        <f>IF(ISNA(_xlfn.XLOOKUP($C29,'Stamps (Carrier Only)'!$C$3:$C$200,'Stamps (Carrier Only)'!$I$3:$I$200))," ",_xlfn.XLOOKUP($C29,'Stamps (Carrier Only)'!$C$3:$C$200,'Stamps (Carrier Only)'!$I$3:$I$200))</f>
        <v xml:space="preserve"> </v>
      </c>
      <c r="J29" t="str">
        <f>IF(ISNA(_xlfn.XLOOKUP($C29,'Stamps (Carrier Only)'!$C$3:$C$200,'Stamps (Carrier Only)'!$J$3:$J$200))," ",_xlfn.XLOOKUP($C29,'Stamps (Carrier Only)'!$C$3:$C$200,'Stamps (Carrier Only)'!$J$3:$J$200))</f>
        <v xml:space="preserve"> </v>
      </c>
      <c r="L29" t="str">
        <f t="shared" si="4"/>
        <v/>
      </c>
      <c r="M29" t="str">
        <f t="shared" si="5"/>
        <v xml:space="preserve"> </v>
      </c>
      <c r="O29" t="str">
        <f>IF(ISNA(_xlfn.XLOOKUP($C29,'Stamps (Carrier Only)'!$C$3:$C$200,'Stamps (Carrier Only)'!$K$3:$K$200))," ",_xlfn.XLOOKUP($C29,'Stamps (Carrier Only)'!$C$3:$C$200,'Stamps (Carrier Only)'!$K$3:$K$200))</f>
        <v xml:space="preserve"> </v>
      </c>
      <c r="P29" t="str">
        <f t="shared" si="1"/>
        <v/>
      </c>
      <c r="Q29" t="str">
        <f t="shared" si="2"/>
        <v/>
      </c>
      <c r="R29" t="str">
        <f t="shared" si="3"/>
        <v/>
      </c>
      <c r="T29" t="str">
        <f>IF('User Stamp Connections'!B30="","",'User Stamp Connections'!B30)</f>
        <v/>
      </c>
      <c r="U29" t="str">
        <f>IF(ISNA(_xlfn.XLOOKUP($C29,'Stamps (Carrier Only)'!$C$3:$C$200,'Stamps (Carrier Only)'!$M$3:$M$200))," ",_xlfn.XLOOKUP($C29,'Stamps (Carrier Only)'!$C$3:$C$200,'Stamps (Carrier Only)'!$M$3:$M$200))</f>
        <v xml:space="preserve"> </v>
      </c>
      <c r="V29" t="str">
        <f>IF(ISNA(_xlfn.XLOOKUP($C29,'Stamps (Carrier Only)'!$C$3:$C$200,'Stamps (Carrier Only)'!$L$3:$L$200))," ",_xlfn.XLOOKUP($C29,'Stamps (Carrier Only)'!$C$3:$C$200,'Stamps (Carrier Only)'!$L$3:$L$200))</f>
        <v xml:space="preserve"> </v>
      </c>
    </row>
    <row r="30" spans="2:22">
      <c r="B30" t="str">
        <f>IF(ISNA(_xlfn.XLOOKUP($C30,'Stamps (Carrier Only)'!$C$3:$C$200,'Stamps (Carrier Only)'!$B$3:$B$200))," ",TRIM(_xlfn.XLOOKUP($C30,'Stamps (Carrier Only)'!$C$3:$C$200,'Stamps (Carrier Only)'!$B$3:$B$200)))</f>
        <v xml:space="preserve"> </v>
      </c>
      <c r="C30" t="str">
        <f>IF('User Stamp Connections'!C31="","",'User Stamp Connections'!C31)</f>
        <v/>
      </c>
      <c r="D30" t="str">
        <f>IF(ISNA(_xlfn.XLOOKUP($C30,'Stamps (Carrier Only)'!$C$3:$C$200,'Stamps (Carrier Only)'!$E$3:$E$200))," ",TEXT((_xlfn.XLOOKUP($C30,'Stamps (Carrier Only)'!$C$3:$C$200,'Stamps (Carrier Only)'!$E$3:$E$200)),"dd/mm/yyyy"))</f>
        <v xml:space="preserve"> </v>
      </c>
      <c r="F30" t="str">
        <f>IF(ISNA(_xlfn.XLOOKUP($C30,'Stamps (Carrier Only)'!$C$3:$C$200,'Stamps (Carrier Only)'!$G$3:$G$200))," ",_xlfn.XLOOKUP($C30,'Stamps (Carrier Only)'!$C$3:$C$200,'Stamps (Carrier Only)'!$G$3:$G$200))</f>
        <v xml:space="preserve"> </v>
      </c>
      <c r="G30" t="str">
        <f>IF(ISNA(_xlfn.XLOOKUP($C30,'Stamps (Carrier Only)'!$C$3:$C$200,'Stamps (Carrier Only)'!$H$3:$H$200))," ",_xlfn.XLOOKUP($C30,'Stamps (Carrier Only)'!$C$3:$C$200,'Stamps (Carrier Only)'!$H$3:$H$200))</f>
        <v xml:space="preserve"> </v>
      </c>
      <c r="H30" t="str">
        <f>IF(ISNA(_xlfn.XLOOKUP(C30,'Stamps (Carrier Only)'!$C$3:$C$200,'Stamps (Carrier Only)'!$F$3:$F$200))," ", _xlfn.XLOOKUP(C30,'Stamps (Carrier Only)'!$C$3:$C$200,'Stamps (Carrier Only)'!$F$3:$F$200))</f>
        <v xml:space="preserve"> </v>
      </c>
      <c r="I30" t="str">
        <f>IF(ISNA(_xlfn.XLOOKUP($C30,'Stamps (Carrier Only)'!$C$3:$C$200,'Stamps (Carrier Only)'!$I$3:$I$200))," ",_xlfn.XLOOKUP($C30,'Stamps (Carrier Only)'!$C$3:$C$200,'Stamps (Carrier Only)'!$I$3:$I$200))</f>
        <v xml:space="preserve"> </v>
      </c>
      <c r="J30" t="str">
        <f>IF(ISNA(_xlfn.XLOOKUP($C30,'Stamps (Carrier Only)'!$C$3:$C$200,'Stamps (Carrier Only)'!$J$3:$J$200))," ",_xlfn.XLOOKUP($C30,'Stamps (Carrier Only)'!$C$3:$C$200,'Stamps (Carrier Only)'!$J$3:$J$200))</f>
        <v xml:space="preserve"> </v>
      </c>
      <c r="L30" t="str">
        <f t="shared" si="4"/>
        <v/>
      </c>
      <c r="M30" t="str">
        <f t="shared" si="5"/>
        <v xml:space="preserve"> </v>
      </c>
      <c r="O30" t="str">
        <f>IF(ISNA(_xlfn.XLOOKUP($C30,'Stamps (Carrier Only)'!$C$3:$C$200,'Stamps (Carrier Only)'!$K$3:$K$200))," ",_xlfn.XLOOKUP($C30,'Stamps (Carrier Only)'!$C$3:$C$200,'Stamps (Carrier Only)'!$K$3:$K$200))</f>
        <v xml:space="preserve"> </v>
      </c>
      <c r="P30" t="str">
        <f t="shared" si="1"/>
        <v/>
      </c>
      <c r="Q30" t="str">
        <f t="shared" si="2"/>
        <v/>
      </c>
      <c r="R30" t="str">
        <f t="shared" si="3"/>
        <v/>
      </c>
      <c r="T30" t="str">
        <f>IF('User Stamp Connections'!B31="","",'User Stamp Connections'!B31)</f>
        <v/>
      </c>
      <c r="U30" t="str">
        <f>IF(ISNA(_xlfn.XLOOKUP($C30,'Stamps (Carrier Only)'!$C$3:$C$200,'Stamps (Carrier Only)'!$M$3:$M$200))," ",_xlfn.XLOOKUP($C30,'Stamps (Carrier Only)'!$C$3:$C$200,'Stamps (Carrier Only)'!$M$3:$M$200))</f>
        <v xml:space="preserve"> </v>
      </c>
      <c r="V30" t="str">
        <f>IF(ISNA(_xlfn.XLOOKUP($C30,'Stamps (Carrier Only)'!$C$3:$C$200,'Stamps (Carrier Only)'!$L$3:$L$200))," ",_xlfn.XLOOKUP($C30,'Stamps (Carrier Only)'!$C$3:$C$200,'Stamps (Carrier Only)'!$L$3:$L$200))</f>
        <v xml:space="preserve"> </v>
      </c>
    </row>
    <row r="31" spans="2:22">
      <c r="B31" t="str">
        <f>IF(ISNA(_xlfn.XLOOKUP($C31,'Stamps (Carrier Only)'!$C$3:$C$200,'Stamps (Carrier Only)'!$B$3:$B$200))," ",TRIM(_xlfn.XLOOKUP($C31,'Stamps (Carrier Only)'!$C$3:$C$200,'Stamps (Carrier Only)'!$B$3:$B$200)))</f>
        <v xml:space="preserve"> </v>
      </c>
      <c r="C31" t="str">
        <f>IF('User Stamp Connections'!C32="","",'User Stamp Connections'!C32)</f>
        <v/>
      </c>
      <c r="D31" t="str">
        <f>IF(ISNA(_xlfn.XLOOKUP($C31,'Stamps (Carrier Only)'!$C$3:$C$200,'Stamps (Carrier Only)'!$E$3:$E$200))," ",TEXT((_xlfn.XLOOKUP($C31,'Stamps (Carrier Only)'!$C$3:$C$200,'Stamps (Carrier Only)'!$E$3:$E$200)),"dd/mm/yyyy"))</f>
        <v xml:space="preserve"> </v>
      </c>
      <c r="F31" t="str">
        <f>IF(ISNA(_xlfn.XLOOKUP($C31,'Stamps (Carrier Only)'!$C$3:$C$200,'Stamps (Carrier Only)'!$G$3:$G$200))," ",_xlfn.XLOOKUP($C31,'Stamps (Carrier Only)'!$C$3:$C$200,'Stamps (Carrier Only)'!$G$3:$G$200))</f>
        <v xml:space="preserve"> </v>
      </c>
      <c r="G31" t="str">
        <f>IF(ISNA(_xlfn.XLOOKUP($C31,'Stamps (Carrier Only)'!$C$3:$C$200,'Stamps (Carrier Only)'!$H$3:$H$200))," ",_xlfn.XLOOKUP($C31,'Stamps (Carrier Only)'!$C$3:$C$200,'Stamps (Carrier Only)'!$H$3:$H$200))</f>
        <v xml:space="preserve"> </v>
      </c>
      <c r="H31" t="str">
        <f>IF(ISNA(_xlfn.XLOOKUP(C31,'Stamps (Carrier Only)'!$C$3:$C$200,'Stamps (Carrier Only)'!$F$3:$F$200))," ", _xlfn.XLOOKUP(C31,'Stamps (Carrier Only)'!$C$3:$C$200,'Stamps (Carrier Only)'!$F$3:$F$200))</f>
        <v xml:space="preserve"> </v>
      </c>
      <c r="I31" t="str">
        <f>IF(ISNA(_xlfn.XLOOKUP($C31,'Stamps (Carrier Only)'!$C$3:$C$200,'Stamps (Carrier Only)'!$I$3:$I$200))," ",_xlfn.XLOOKUP($C31,'Stamps (Carrier Only)'!$C$3:$C$200,'Stamps (Carrier Only)'!$I$3:$I$200))</f>
        <v xml:space="preserve"> </v>
      </c>
      <c r="J31" t="str">
        <f>IF(ISNA(_xlfn.XLOOKUP($C31,'Stamps (Carrier Only)'!$C$3:$C$200,'Stamps (Carrier Only)'!$J$3:$J$200))," ",_xlfn.XLOOKUP($C31,'Stamps (Carrier Only)'!$C$3:$C$200,'Stamps (Carrier Only)'!$J$3:$J$200))</f>
        <v xml:space="preserve"> </v>
      </c>
      <c r="L31" t="str">
        <f t="shared" si="4"/>
        <v/>
      </c>
      <c r="M31" t="str">
        <f t="shared" si="5"/>
        <v xml:space="preserve"> </v>
      </c>
      <c r="O31" t="str">
        <f>IF(ISNA(_xlfn.XLOOKUP($C31,'Stamps (Carrier Only)'!$C$3:$C$200,'Stamps (Carrier Only)'!$K$3:$K$200))," ",_xlfn.XLOOKUP($C31,'Stamps (Carrier Only)'!$C$3:$C$200,'Stamps (Carrier Only)'!$K$3:$K$200))</f>
        <v xml:space="preserve"> </v>
      </c>
      <c r="P31" t="str">
        <f t="shared" si="1"/>
        <v/>
      </c>
      <c r="Q31" t="str">
        <f t="shared" si="2"/>
        <v/>
      </c>
      <c r="R31" t="str">
        <f t="shared" si="3"/>
        <v/>
      </c>
      <c r="T31" t="str">
        <f>IF('User Stamp Connections'!B32="","",'User Stamp Connections'!B32)</f>
        <v/>
      </c>
      <c r="U31" t="str">
        <f>IF(ISNA(_xlfn.XLOOKUP($C31,'Stamps (Carrier Only)'!$C$3:$C$200,'Stamps (Carrier Only)'!$M$3:$M$200))," ",_xlfn.XLOOKUP($C31,'Stamps (Carrier Only)'!$C$3:$C$200,'Stamps (Carrier Only)'!$M$3:$M$200))</f>
        <v xml:space="preserve"> </v>
      </c>
      <c r="V31" t="str">
        <f>IF(ISNA(_xlfn.XLOOKUP($C31,'Stamps (Carrier Only)'!$C$3:$C$200,'Stamps (Carrier Only)'!$L$3:$L$200))," ",_xlfn.XLOOKUP($C31,'Stamps (Carrier Only)'!$C$3:$C$200,'Stamps (Carrier Only)'!$L$3:$L$200))</f>
        <v xml:space="preserve"> </v>
      </c>
    </row>
    <row r="32" spans="2:22">
      <c r="B32" t="str">
        <f>IF(ISNA(_xlfn.XLOOKUP($C32,'Stamps (Carrier Only)'!$C$3:$C$200,'Stamps (Carrier Only)'!$B$3:$B$200))," ",TRIM(_xlfn.XLOOKUP($C32,'Stamps (Carrier Only)'!$C$3:$C$200,'Stamps (Carrier Only)'!$B$3:$B$200)))</f>
        <v xml:space="preserve"> </v>
      </c>
      <c r="C32" t="str">
        <f>IF('User Stamp Connections'!C33="","",'User Stamp Connections'!C33)</f>
        <v/>
      </c>
      <c r="D32" t="str">
        <f>IF(ISNA(_xlfn.XLOOKUP($C32,'Stamps (Carrier Only)'!$C$3:$C$200,'Stamps (Carrier Only)'!$E$3:$E$200))," ",TEXT((_xlfn.XLOOKUP($C32,'Stamps (Carrier Only)'!$C$3:$C$200,'Stamps (Carrier Only)'!$E$3:$E$200)),"dd/mm/yyyy"))</f>
        <v xml:space="preserve"> </v>
      </c>
      <c r="F32" t="str">
        <f>IF(ISNA(_xlfn.XLOOKUP($C32,'Stamps (Carrier Only)'!$C$3:$C$200,'Stamps (Carrier Only)'!$G$3:$G$200))," ",_xlfn.XLOOKUP($C32,'Stamps (Carrier Only)'!$C$3:$C$200,'Stamps (Carrier Only)'!$G$3:$G$200))</f>
        <v xml:space="preserve"> </v>
      </c>
      <c r="G32" t="str">
        <f>IF(ISNA(_xlfn.XLOOKUP($C32,'Stamps (Carrier Only)'!$C$3:$C$200,'Stamps (Carrier Only)'!$H$3:$H$200))," ",_xlfn.XLOOKUP($C32,'Stamps (Carrier Only)'!$C$3:$C$200,'Stamps (Carrier Only)'!$H$3:$H$200))</f>
        <v xml:space="preserve"> </v>
      </c>
      <c r="H32" t="str">
        <f>IF(ISNA(_xlfn.XLOOKUP(C32,'Stamps (Carrier Only)'!$C$3:$C$200,'Stamps (Carrier Only)'!$F$3:$F$200))," ", _xlfn.XLOOKUP(C32,'Stamps (Carrier Only)'!$C$3:$C$200,'Stamps (Carrier Only)'!$F$3:$F$200))</f>
        <v xml:space="preserve"> </v>
      </c>
      <c r="I32" t="str">
        <f>IF(ISNA(_xlfn.XLOOKUP($C32,'Stamps (Carrier Only)'!$C$3:$C$200,'Stamps (Carrier Only)'!$I$3:$I$200))," ",_xlfn.XLOOKUP($C32,'Stamps (Carrier Only)'!$C$3:$C$200,'Stamps (Carrier Only)'!$I$3:$I$200))</f>
        <v xml:space="preserve"> </v>
      </c>
      <c r="J32" t="str">
        <f>IF(ISNA(_xlfn.XLOOKUP($C32,'Stamps (Carrier Only)'!$C$3:$C$200,'Stamps (Carrier Only)'!$J$3:$J$200))," ",_xlfn.XLOOKUP($C32,'Stamps (Carrier Only)'!$C$3:$C$200,'Stamps (Carrier Only)'!$J$3:$J$200))</f>
        <v xml:space="preserve"> </v>
      </c>
      <c r="L32" t="str">
        <f t="shared" si="4"/>
        <v/>
      </c>
      <c r="M32" t="str">
        <f t="shared" si="5"/>
        <v xml:space="preserve"> </v>
      </c>
      <c r="O32" t="str">
        <f>IF(ISNA(_xlfn.XLOOKUP($C32,'Stamps (Carrier Only)'!$C$3:$C$200,'Stamps (Carrier Only)'!$K$3:$K$200))," ",_xlfn.XLOOKUP($C32,'Stamps (Carrier Only)'!$C$3:$C$200,'Stamps (Carrier Only)'!$K$3:$K$200))</f>
        <v xml:space="preserve"> </v>
      </c>
      <c r="P32" t="str">
        <f t="shared" si="1"/>
        <v/>
      </c>
      <c r="Q32" t="str">
        <f t="shared" si="2"/>
        <v/>
      </c>
      <c r="R32" t="str">
        <f t="shared" si="3"/>
        <v/>
      </c>
      <c r="T32" t="str">
        <f>IF('User Stamp Connections'!B33="","",'User Stamp Connections'!B33)</f>
        <v/>
      </c>
      <c r="U32" t="str">
        <f>IF(ISNA(_xlfn.XLOOKUP($C32,'Stamps (Carrier Only)'!$C$3:$C$200,'Stamps (Carrier Only)'!$M$3:$M$200))," ",_xlfn.XLOOKUP($C32,'Stamps (Carrier Only)'!$C$3:$C$200,'Stamps (Carrier Only)'!$M$3:$M$200))</f>
        <v xml:space="preserve"> </v>
      </c>
      <c r="V32" t="str">
        <f>IF(ISNA(_xlfn.XLOOKUP($C32,'Stamps (Carrier Only)'!$C$3:$C$200,'Stamps (Carrier Only)'!$L$3:$L$200))," ",_xlfn.XLOOKUP($C32,'Stamps (Carrier Only)'!$C$3:$C$200,'Stamps (Carrier Only)'!$L$3:$L$200))</f>
        <v xml:space="preserve"> </v>
      </c>
    </row>
    <row r="33" spans="2:22">
      <c r="B33" t="str">
        <f>IF(ISNA(_xlfn.XLOOKUP($C33,'Stamps (Carrier Only)'!$C$3:$C$200,'Stamps (Carrier Only)'!$B$3:$B$200))," ",TRIM(_xlfn.XLOOKUP($C33,'Stamps (Carrier Only)'!$C$3:$C$200,'Stamps (Carrier Only)'!$B$3:$B$200)))</f>
        <v xml:space="preserve"> </v>
      </c>
      <c r="C33" t="str">
        <f>IF('User Stamp Connections'!C34="","",'User Stamp Connections'!C34)</f>
        <v/>
      </c>
      <c r="D33" t="str">
        <f>IF(ISNA(_xlfn.XLOOKUP($C33,'Stamps (Carrier Only)'!$C$3:$C$200,'Stamps (Carrier Only)'!$E$3:$E$200))," ",TEXT((_xlfn.XLOOKUP($C33,'Stamps (Carrier Only)'!$C$3:$C$200,'Stamps (Carrier Only)'!$E$3:$E$200)),"dd/mm/yyyy"))</f>
        <v xml:space="preserve"> </v>
      </c>
      <c r="F33" t="str">
        <f>IF(ISNA(_xlfn.XLOOKUP($C33,'Stamps (Carrier Only)'!$C$3:$C$200,'Stamps (Carrier Only)'!$G$3:$G$200))," ",_xlfn.XLOOKUP($C33,'Stamps (Carrier Only)'!$C$3:$C$200,'Stamps (Carrier Only)'!$G$3:$G$200))</f>
        <v xml:space="preserve"> </v>
      </c>
      <c r="G33" t="str">
        <f>IF(ISNA(_xlfn.XLOOKUP($C33,'Stamps (Carrier Only)'!$C$3:$C$200,'Stamps (Carrier Only)'!$H$3:$H$200))," ",_xlfn.XLOOKUP($C33,'Stamps (Carrier Only)'!$C$3:$C$200,'Stamps (Carrier Only)'!$H$3:$H$200))</f>
        <v xml:space="preserve"> </v>
      </c>
      <c r="H33" t="str">
        <f>IF(ISNA(_xlfn.XLOOKUP(C33,'Stamps (Carrier Only)'!$C$3:$C$200,'Stamps (Carrier Only)'!$F$3:$F$200))," ", _xlfn.XLOOKUP(C33,'Stamps (Carrier Only)'!$C$3:$C$200,'Stamps (Carrier Only)'!$F$3:$F$200))</f>
        <v xml:space="preserve"> </v>
      </c>
      <c r="I33" t="str">
        <f>IF(ISNA(_xlfn.XLOOKUP($C33,'Stamps (Carrier Only)'!$C$3:$C$200,'Stamps (Carrier Only)'!$I$3:$I$200))," ",_xlfn.XLOOKUP($C33,'Stamps (Carrier Only)'!$C$3:$C$200,'Stamps (Carrier Only)'!$I$3:$I$200))</f>
        <v xml:space="preserve"> </v>
      </c>
      <c r="J33" t="str">
        <f>IF(ISNA(_xlfn.XLOOKUP($C33,'Stamps (Carrier Only)'!$C$3:$C$200,'Stamps (Carrier Only)'!$J$3:$J$200))," ",_xlfn.XLOOKUP($C33,'Stamps (Carrier Only)'!$C$3:$C$200,'Stamps (Carrier Only)'!$J$3:$J$200))</f>
        <v xml:space="preserve"> </v>
      </c>
      <c r="L33" t="str">
        <f t="shared" si="4"/>
        <v/>
      </c>
      <c r="M33" t="str">
        <f t="shared" si="5"/>
        <v xml:space="preserve"> </v>
      </c>
      <c r="O33" t="str">
        <f>IF(ISNA(_xlfn.XLOOKUP($C33,'Stamps (Carrier Only)'!$C$3:$C$200,'Stamps (Carrier Only)'!$K$3:$K$200))," ",_xlfn.XLOOKUP($C33,'Stamps (Carrier Only)'!$C$3:$C$200,'Stamps (Carrier Only)'!$K$3:$K$200))</f>
        <v xml:space="preserve"> </v>
      </c>
      <c r="P33" t="str">
        <f t="shared" si="1"/>
        <v/>
      </c>
      <c r="Q33" t="str">
        <f t="shared" si="2"/>
        <v/>
      </c>
      <c r="R33" t="str">
        <f t="shared" si="3"/>
        <v/>
      </c>
      <c r="T33" t="str">
        <f>IF('User Stamp Connections'!B34="","",'User Stamp Connections'!B34)</f>
        <v/>
      </c>
      <c r="U33" t="str">
        <f>IF(ISNA(_xlfn.XLOOKUP($C33,'Stamps (Carrier Only)'!$C$3:$C$200,'Stamps (Carrier Only)'!$M$3:$M$200))," ",_xlfn.XLOOKUP($C33,'Stamps (Carrier Only)'!$C$3:$C$200,'Stamps (Carrier Only)'!$M$3:$M$200))</f>
        <v xml:space="preserve"> </v>
      </c>
      <c r="V33" t="str">
        <f>IF(ISNA(_xlfn.XLOOKUP($C33,'Stamps (Carrier Only)'!$C$3:$C$200,'Stamps (Carrier Only)'!$L$3:$L$200))," ",_xlfn.XLOOKUP($C33,'Stamps (Carrier Only)'!$C$3:$C$200,'Stamps (Carrier Only)'!$L$3:$L$200))</f>
        <v xml:space="preserve"> </v>
      </c>
    </row>
    <row r="34" spans="2:22">
      <c r="B34" t="str">
        <f>IF(ISNA(_xlfn.XLOOKUP($C34,'Stamps (Carrier Only)'!$C$3:$C$200,'Stamps (Carrier Only)'!$B$3:$B$200))," ",TRIM(_xlfn.XLOOKUP($C34,'Stamps (Carrier Only)'!$C$3:$C$200,'Stamps (Carrier Only)'!$B$3:$B$200)))</f>
        <v xml:space="preserve"> </v>
      </c>
      <c r="C34" t="str">
        <f>IF('User Stamp Connections'!C35="","",'User Stamp Connections'!C35)</f>
        <v/>
      </c>
      <c r="D34" t="str">
        <f>IF(ISNA(_xlfn.XLOOKUP($C34,'Stamps (Carrier Only)'!$C$3:$C$200,'Stamps (Carrier Only)'!$E$3:$E$200))," ",TEXT((_xlfn.XLOOKUP($C34,'Stamps (Carrier Only)'!$C$3:$C$200,'Stamps (Carrier Only)'!$E$3:$E$200)),"dd/mm/yyyy"))</f>
        <v xml:space="preserve"> </v>
      </c>
      <c r="F34" t="str">
        <f>IF(ISNA(_xlfn.XLOOKUP($C34,'Stamps (Carrier Only)'!$C$3:$C$200,'Stamps (Carrier Only)'!$G$3:$G$200))," ",_xlfn.XLOOKUP($C34,'Stamps (Carrier Only)'!$C$3:$C$200,'Stamps (Carrier Only)'!$G$3:$G$200))</f>
        <v xml:space="preserve"> </v>
      </c>
      <c r="G34" t="str">
        <f>IF(ISNA(_xlfn.XLOOKUP($C34,'Stamps (Carrier Only)'!$C$3:$C$200,'Stamps (Carrier Only)'!$H$3:$H$200))," ",_xlfn.XLOOKUP($C34,'Stamps (Carrier Only)'!$C$3:$C$200,'Stamps (Carrier Only)'!$H$3:$H$200))</f>
        <v xml:space="preserve"> </v>
      </c>
      <c r="H34" t="str">
        <f>IF(ISNA(_xlfn.XLOOKUP(C34,'Stamps (Carrier Only)'!$C$3:$C$200,'Stamps (Carrier Only)'!$F$3:$F$200))," ", _xlfn.XLOOKUP(C34,'Stamps (Carrier Only)'!$C$3:$C$200,'Stamps (Carrier Only)'!$F$3:$F$200))</f>
        <v xml:space="preserve"> </v>
      </c>
      <c r="I34" t="str">
        <f>IF(ISNA(_xlfn.XLOOKUP($C34,'Stamps (Carrier Only)'!$C$3:$C$200,'Stamps (Carrier Only)'!$I$3:$I$200))," ",_xlfn.XLOOKUP($C34,'Stamps (Carrier Only)'!$C$3:$C$200,'Stamps (Carrier Only)'!$I$3:$I$200))</f>
        <v xml:space="preserve"> </v>
      </c>
      <c r="J34" t="str">
        <f>IF(ISNA(_xlfn.XLOOKUP($C34,'Stamps (Carrier Only)'!$C$3:$C$200,'Stamps (Carrier Only)'!$J$3:$J$200))," ",_xlfn.XLOOKUP($C34,'Stamps (Carrier Only)'!$C$3:$C$200,'Stamps (Carrier Only)'!$J$3:$J$200))</f>
        <v xml:space="preserve"> </v>
      </c>
      <c r="L34" t="str">
        <f t="shared" si="4"/>
        <v/>
      </c>
      <c r="M34" t="str">
        <f t="shared" si="5"/>
        <v xml:space="preserve"> </v>
      </c>
      <c r="O34" t="str">
        <f>IF(ISNA(_xlfn.XLOOKUP($C34,'Stamps (Carrier Only)'!$C$3:$C$200,'Stamps (Carrier Only)'!$K$3:$K$200))," ",_xlfn.XLOOKUP($C34,'Stamps (Carrier Only)'!$C$3:$C$200,'Stamps (Carrier Only)'!$K$3:$K$200))</f>
        <v xml:space="preserve"> </v>
      </c>
      <c r="P34" t="str">
        <f t="shared" si="1"/>
        <v/>
      </c>
      <c r="Q34" t="str">
        <f t="shared" si="2"/>
        <v/>
      </c>
      <c r="R34" t="str">
        <f t="shared" si="3"/>
        <v/>
      </c>
      <c r="T34" t="str">
        <f>IF('User Stamp Connections'!B35="","",'User Stamp Connections'!B35)</f>
        <v/>
      </c>
      <c r="U34" t="str">
        <f>IF(ISNA(_xlfn.XLOOKUP($C34,'Stamps (Carrier Only)'!$C$3:$C$200,'Stamps (Carrier Only)'!$M$3:$M$200))," ",_xlfn.XLOOKUP($C34,'Stamps (Carrier Only)'!$C$3:$C$200,'Stamps (Carrier Only)'!$M$3:$M$200))</f>
        <v xml:space="preserve"> </v>
      </c>
      <c r="V34" t="str">
        <f>IF(ISNA(_xlfn.XLOOKUP($C34,'Stamps (Carrier Only)'!$C$3:$C$200,'Stamps (Carrier Only)'!$L$3:$L$200))," ",_xlfn.XLOOKUP($C34,'Stamps (Carrier Only)'!$C$3:$C$200,'Stamps (Carrier Only)'!$L$3:$L$200))</f>
        <v xml:space="preserve"> </v>
      </c>
    </row>
    <row r="35" spans="2:22">
      <c r="B35" t="str">
        <f>IF(ISNA(_xlfn.XLOOKUP($C35,'Stamps (Carrier Only)'!$C$3:$C$200,'Stamps (Carrier Only)'!$B$3:$B$200))," ",TRIM(_xlfn.XLOOKUP($C35,'Stamps (Carrier Only)'!$C$3:$C$200,'Stamps (Carrier Only)'!$B$3:$B$200)))</f>
        <v xml:space="preserve"> </v>
      </c>
      <c r="C35" t="str">
        <f>IF('User Stamp Connections'!C36="","",'User Stamp Connections'!C36)</f>
        <v/>
      </c>
      <c r="D35" t="str">
        <f>IF(ISNA(_xlfn.XLOOKUP($C35,'Stamps (Carrier Only)'!$C$3:$C$200,'Stamps (Carrier Only)'!$E$3:$E$200))," ",TEXT((_xlfn.XLOOKUP($C35,'Stamps (Carrier Only)'!$C$3:$C$200,'Stamps (Carrier Only)'!$E$3:$E$200)),"dd/mm/yyyy"))</f>
        <v xml:space="preserve"> </v>
      </c>
      <c r="F35" t="str">
        <f>IF(ISNA(_xlfn.XLOOKUP($C35,'Stamps (Carrier Only)'!$C$3:$C$200,'Stamps (Carrier Only)'!$G$3:$G$200))," ",_xlfn.XLOOKUP($C35,'Stamps (Carrier Only)'!$C$3:$C$200,'Stamps (Carrier Only)'!$G$3:$G$200))</f>
        <v xml:space="preserve"> </v>
      </c>
      <c r="G35" t="str">
        <f>IF(ISNA(_xlfn.XLOOKUP($C35,'Stamps (Carrier Only)'!$C$3:$C$200,'Stamps (Carrier Only)'!$H$3:$H$200))," ",_xlfn.XLOOKUP($C35,'Stamps (Carrier Only)'!$C$3:$C$200,'Stamps (Carrier Only)'!$H$3:$H$200))</f>
        <v xml:space="preserve"> </v>
      </c>
      <c r="H35" t="str">
        <f>IF(ISNA(_xlfn.XLOOKUP(C35,'Stamps (Carrier Only)'!$C$3:$C$200,'Stamps (Carrier Only)'!$F$3:$F$200))," ", _xlfn.XLOOKUP(C35,'Stamps (Carrier Only)'!$C$3:$C$200,'Stamps (Carrier Only)'!$F$3:$F$200))</f>
        <v xml:space="preserve"> </v>
      </c>
      <c r="I35" t="str">
        <f>IF(ISNA(_xlfn.XLOOKUP($C35,'Stamps (Carrier Only)'!$C$3:$C$200,'Stamps (Carrier Only)'!$I$3:$I$200))," ",_xlfn.XLOOKUP($C35,'Stamps (Carrier Only)'!$C$3:$C$200,'Stamps (Carrier Only)'!$I$3:$I$200))</f>
        <v xml:space="preserve"> </v>
      </c>
      <c r="J35" t="str">
        <f>IF(ISNA(_xlfn.XLOOKUP($C35,'Stamps (Carrier Only)'!$C$3:$C$200,'Stamps (Carrier Only)'!$J$3:$J$200))," ",_xlfn.XLOOKUP($C35,'Stamps (Carrier Only)'!$C$3:$C$200,'Stamps (Carrier Only)'!$J$3:$J$200))</f>
        <v xml:space="preserve"> </v>
      </c>
      <c r="L35" t="str">
        <f t="shared" si="4"/>
        <v/>
      </c>
      <c r="M35" t="str">
        <f t="shared" si="5"/>
        <v xml:space="preserve"> </v>
      </c>
      <c r="O35" t="str">
        <f>IF(ISNA(_xlfn.XLOOKUP($C35,'Stamps (Carrier Only)'!$C$3:$C$200,'Stamps (Carrier Only)'!$K$3:$K$200))," ",_xlfn.XLOOKUP($C35,'Stamps (Carrier Only)'!$C$3:$C$200,'Stamps (Carrier Only)'!$K$3:$K$200))</f>
        <v xml:space="preserve"> </v>
      </c>
      <c r="P35" t="str">
        <f t="shared" si="1"/>
        <v/>
      </c>
      <c r="Q35" t="str">
        <f t="shared" si="2"/>
        <v/>
      </c>
      <c r="R35" t="str">
        <f t="shared" si="3"/>
        <v/>
      </c>
      <c r="T35" t="str">
        <f>IF('User Stamp Connections'!B36="","",'User Stamp Connections'!B36)</f>
        <v/>
      </c>
      <c r="U35" t="str">
        <f>IF(ISNA(_xlfn.XLOOKUP($C35,'Stamps (Carrier Only)'!$C$3:$C$200,'Stamps (Carrier Only)'!$M$3:$M$200))," ",_xlfn.XLOOKUP($C35,'Stamps (Carrier Only)'!$C$3:$C$200,'Stamps (Carrier Only)'!$M$3:$M$200))</f>
        <v xml:space="preserve"> </v>
      </c>
      <c r="V35" t="str">
        <f>IF(ISNA(_xlfn.XLOOKUP($C35,'Stamps (Carrier Only)'!$C$3:$C$200,'Stamps (Carrier Only)'!$L$3:$L$200))," ",_xlfn.XLOOKUP($C35,'Stamps (Carrier Only)'!$C$3:$C$200,'Stamps (Carrier Only)'!$L$3:$L$200))</f>
        <v xml:space="preserve"> </v>
      </c>
    </row>
    <row r="36" spans="2:22">
      <c r="B36" t="str">
        <f>IF(ISNA(_xlfn.XLOOKUP($C36,'Stamps (Carrier Only)'!$C$3:$C$200,'Stamps (Carrier Only)'!$B$3:$B$200))," ",TRIM(_xlfn.XLOOKUP($C36,'Stamps (Carrier Only)'!$C$3:$C$200,'Stamps (Carrier Only)'!$B$3:$B$200)))</f>
        <v xml:space="preserve"> </v>
      </c>
      <c r="C36" t="str">
        <f>IF('User Stamp Connections'!C37="","",'User Stamp Connections'!C37)</f>
        <v/>
      </c>
      <c r="D36" t="str">
        <f>IF(ISNA(_xlfn.XLOOKUP($C36,'Stamps (Carrier Only)'!$C$3:$C$200,'Stamps (Carrier Only)'!$E$3:$E$200))," ",TEXT((_xlfn.XLOOKUP($C36,'Stamps (Carrier Only)'!$C$3:$C$200,'Stamps (Carrier Only)'!$E$3:$E$200)),"dd/mm/yyyy"))</f>
        <v xml:space="preserve"> </v>
      </c>
      <c r="F36" t="str">
        <f>IF(ISNA(_xlfn.XLOOKUP($C36,'Stamps (Carrier Only)'!$C$3:$C$200,'Stamps (Carrier Only)'!$G$3:$G$200))," ",_xlfn.XLOOKUP($C36,'Stamps (Carrier Only)'!$C$3:$C$200,'Stamps (Carrier Only)'!$G$3:$G$200))</f>
        <v xml:space="preserve"> </v>
      </c>
      <c r="G36" t="str">
        <f>IF(ISNA(_xlfn.XLOOKUP($C36,'Stamps (Carrier Only)'!$C$3:$C$200,'Stamps (Carrier Only)'!$H$3:$H$200))," ",_xlfn.XLOOKUP($C36,'Stamps (Carrier Only)'!$C$3:$C$200,'Stamps (Carrier Only)'!$H$3:$H$200))</f>
        <v xml:space="preserve"> </v>
      </c>
      <c r="H36" t="str">
        <f>IF(ISNA(_xlfn.XLOOKUP(C36,'Stamps (Carrier Only)'!$C$3:$C$200,'Stamps (Carrier Only)'!$F$3:$F$200))," ", _xlfn.XLOOKUP(C36,'Stamps (Carrier Only)'!$C$3:$C$200,'Stamps (Carrier Only)'!$F$3:$F$200))</f>
        <v xml:space="preserve"> </v>
      </c>
      <c r="I36" t="str">
        <f>IF(ISNA(_xlfn.XLOOKUP($C36,'Stamps (Carrier Only)'!$C$3:$C$200,'Stamps (Carrier Only)'!$I$3:$I$200))," ",_xlfn.XLOOKUP($C36,'Stamps (Carrier Only)'!$C$3:$C$200,'Stamps (Carrier Only)'!$I$3:$I$200))</f>
        <v xml:space="preserve"> </v>
      </c>
      <c r="J36" t="str">
        <f>IF(ISNA(_xlfn.XLOOKUP($C36,'Stamps (Carrier Only)'!$C$3:$C$200,'Stamps (Carrier Only)'!$J$3:$J$200))," ",_xlfn.XLOOKUP($C36,'Stamps (Carrier Only)'!$C$3:$C$200,'Stamps (Carrier Only)'!$J$3:$J$200))</f>
        <v xml:space="preserve"> </v>
      </c>
      <c r="L36" t="str">
        <f t="shared" si="4"/>
        <v/>
      </c>
      <c r="M36" t="str">
        <f t="shared" si="5"/>
        <v xml:space="preserve"> </v>
      </c>
      <c r="O36" t="str">
        <f>IF(ISNA(_xlfn.XLOOKUP($C36,'Stamps (Carrier Only)'!$C$3:$C$200,'Stamps (Carrier Only)'!$K$3:$K$200))," ",_xlfn.XLOOKUP($C36,'Stamps (Carrier Only)'!$C$3:$C$200,'Stamps (Carrier Only)'!$K$3:$K$200))</f>
        <v xml:space="preserve"> </v>
      </c>
      <c r="P36" t="str">
        <f t="shared" si="1"/>
        <v/>
      </c>
      <c r="Q36" t="str">
        <f t="shared" si="2"/>
        <v/>
      </c>
      <c r="R36" t="str">
        <f t="shared" si="3"/>
        <v/>
      </c>
      <c r="T36" t="str">
        <f>IF('User Stamp Connections'!B37="","",'User Stamp Connections'!B37)</f>
        <v/>
      </c>
      <c r="U36" t="str">
        <f>IF(ISNA(_xlfn.XLOOKUP($C36,'Stamps (Carrier Only)'!$C$3:$C$200,'Stamps (Carrier Only)'!$M$3:$M$200))," ",_xlfn.XLOOKUP($C36,'Stamps (Carrier Only)'!$C$3:$C$200,'Stamps (Carrier Only)'!$M$3:$M$200))</f>
        <v xml:space="preserve"> </v>
      </c>
      <c r="V36" t="str">
        <f>IF(ISNA(_xlfn.XLOOKUP($C36,'Stamps (Carrier Only)'!$C$3:$C$200,'Stamps (Carrier Only)'!$L$3:$L$200))," ",_xlfn.XLOOKUP($C36,'Stamps (Carrier Only)'!$C$3:$C$200,'Stamps (Carrier Only)'!$L$3:$L$200))</f>
        <v xml:space="preserve"> </v>
      </c>
    </row>
    <row r="37" spans="2:22">
      <c r="B37" t="str">
        <f>IF(ISNA(_xlfn.XLOOKUP($C37,'Stamps (Carrier Only)'!$C$3:$C$200,'Stamps (Carrier Only)'!$B$3:$B$200))," ",TRIM(_xlfn.XLOOKUP($C37,'Stamps (Carrier Only)'!$C$3:$C$200,'Stamps (Carrier Only)'!$B$3:$B$200)))</f>
        <v xml:space="preserve"> </v>
      </c>
      <c r="C37" t="str">
        <f>IF('User Stamp Connections'!C38="","",'User Stamp Connections'!C38)</f>
        <v/>
      </c>
      <c r="D37" t="str">
        <f>IF(ISNA(_xlfn.XLOOKUP($C37,'Stamps (Carrier Only)'!$C$3:$C$200,'Stamps (Carrier Only)'!$E$3:$E$200))," ",TEXT((_xlfn.XLOOKUP($C37,'Stamps (Carrier Only)'!$C$3:$C$200,'Stamps (Carrier Only)'!$E$3:$E$200)),"dd/mm/yyyy"))</f>
        <v xml:space="preserve"> </v>
      </c>
      <c r="F37" t="str">
        <f>IF(ISNA(_xlfn.XLOOKUP($C37,'Stamps (Carrier Only)'!$C$3:$C$200,'Stamps (Carrier Only)'!$G$3:$G$200))," ",_xlfn.XLOOKUP($C37,'Stamps (Carrier Only)'!$C$3:$C$200,'Stamps (Carrier Only)'!$G$3:$G$200))</f>
        <v xml:space="preserve"> </v>
      </c>
      <c r="G37" t="str">
        <f>IF(ISNA(_xlfn.XLOOKUP($C37,'Stamps (Carrier Only)'!$C$3:$C$200,'Stamps (Carrier Only)'!$H$3:$H$200))," ",_xlfn.XLOOKUP($C37,'Stamps (Carrier Only)'!$C$3:$C$200,'Stamps (Carrier Only)'!$H$3:$H$200))</f>
        <v xml:space="preserve"> </v>
      </c>
      <c r="H37" t="str">
        <f>IF(ISNA(_xlfn.XLOOKUP(C37,'Stamps (Carrier Only)'!$C$3:$C$200,'Stamps (Carrier Only)'!$F$3:$F$200))," ", _xlfn.XLOOKUP(C37,'Stamps (Carrier Only)'!$C$3:$C$200,'Stamps (Carrier Only)'!$F$3:$F$200))</f>
        <v xml:space="preserve"> </v>
      </c>
      <c r="I37" t="str">
        <f>IF(ISNA(_xlfn.XLOOKUP($C37,'Stamps (Carrier Only)'!$C$3:$C$200,'Stamps (Carrier Only)'!$I$3:$I$200))," ",_xlfn.XLOOKUP($C37,'Stamps (Carrier Only)'!$C$3:$C$200,'Stamps (Carrier Only)'!$I$3:$I$200))</f>
        <v xml:space="preserve"> </v>
      </c>
      <c r="J37" t="str">
        <f>IF(ISNA(_xlfn.XLOOKUP($C37,'Stamps (Carrier Only)'!$C$3:$C$200,'Stamps (Carrier Only)'!$J$3:$J$200))," ",_xlfn.XLOOKUP($C37,'Stamps (Carrier Only)'!$C$3:$C$200,'Stamps (Carrier Only)'!$J$3:$J$200))</f>
        <v xml:space="preserve"> </v>
      </c>
      <c r="L37" t="str">
        <f t="shared" si="4"/>
        <v/>
      </c>
      <c r="M37" t="str">
        <f t="shared" si="5"/>
        <v xml:space="preserve"> </v>
      </c>
      <c r="O37" t="str">
        <f>IF(ISNA(_xlfn.XLOOKUP($C37,'Stamps (Carrier Only)'!$C$3:$C$200,'Stamps (Carrier Only)'!$K$3:$K$200))," ",_xlfn.XLOOKUP($C37,'Stamps (Carrier Only)'!$C$3:$C$200,'Stamps (Carrier Only)'!$K$3:$K$200))</f>
        <v xml:space="preserve"> </v>
      </c>
      <c r="P37" t="str">
        <f t="shared" si="1"/>
        <v/>
      </c>
      <c r="Q37" t="str">
        <f t="shared" si="2"/>
        <v/>
      </c>
      <c r="R37" t="str">
        <f t="shared" si="3"/>
        <v/>
      </c>
      <c r="T37" t="str">
        <f>IF('User Stamp Connections'!B38="","",'User Stamp Connections'!B38)</f>
        <v/>
      </c>
      <c r="U37" t="str">
        <f>IF(ISNA(_xlfn.XLOOKUP($C37,'Stamps (Carrier Only)'!$C$3:$C$200,'Stamps (Carrier Only)'!$M$3:$M$200))," ",_xlfn.XLOOKUP($C37,'Stamps (Carrier Only)'!$C$3:$C$200,'Stamps (Carrier Only)'!$M$3:$M$200))</f>
        <v xml:space="preserve"> </v>
      </c>
      <c r="V37" t="str">
        <f>IF(ISNA(_xlfn.XLOOKUP($C37,'Stamps (Carrier Only)'!$C$3:$C$200,'Stamps (Carrier Only)'!$L$3:$L$200))," ",_xlfn.XLOOKUP($C37,'Stamps (Carrier Only)'!$C$3:$C$200,'Stamps (Carrier Only)'!$L$3:$L$200))</f>
        <v xml:space="preserve"> </v>
      </c>
    </row>
    <row r="38" spans="2:22">
      <c r="B38" t="str">
        <f>IF(ISNA(_xlfn.XLOOKUP($C38,'Stamps (Carrier Only)'!$C$3:$C$200,'Stamps (Carrier Only)'!$B$3:$B$200))," ",TRIM(_xlfn.XLOOKUP($C38,'Stamps (Carrier Only)'!$C$3:$C$200,'Stamps (Carrier Only)'!$B$3:$B$200)))</f>
        <v xml:space="preserve"> </v>
      </c>
      <c r="C38" t="str">
        <f>IF('User Stamp Connections'!C39="","",'User Stamp Connections'!C39)</f>
        <v/>
      </c>
      <c r="D38" t="str">
        <f>IF(ISNA(_xlfn.XLOOKUP($C38,'Stamps (Carrier Only)'!$C$3:$C$200,'Stamps (Carrier Only)'!$E$3:$E$200))," ",TEXT((_xlfn.XLOOKUP($C38,'Stamps (Carrier Only)'!$C$3:$C$200,'Stamps (Carrier Only)'!$E$3:$E$200)),"dd/mm/yyyy"))</f>
        <v xml:space="preserve"> </v>
      </c>
      <c r="F38" t="str">
        <f>IF(ISNA(_xlfn.XLOOKUP($C38,'Stamps (Carrier Only)'!$C$3:$C$200,'Stamps (Carrier Only)'!$G$3:$G$200))," ",_xlfn.XLOOKUP($C38,'Stamps (Carrier Only)'!$C$3:$C$200,'Stamps (Carrier Only)'!$G$3:$G$200))</f>
        <v xml:space="preserve"> </v>
      </c>
      <c r="G38" t="str">
        <f>IF(ISNA(_xlfn.XLOOKUP($C38,'Stamps (Carrier Only)'!$C$3:$C$200,'Stamps (Carrier Only)'!$H$3:$H$200))," ",_xlfn.XLOOKUP($C38,'Stamps (Carrier Only)'!$C$3:$C$200,'Stamps (Carrier Only)'!$H$3:$H$200))</f>
        <v xml:space="preserve"> </v>
      </c>
      <c r="H38" t="str">
        <f>IF(ISNA(_xlfn.XLOOKUP(C38,'Stamps (Carrier Only)'!$C$3:$C$200,'Stamps (Carrier Only)'!$F$3:$F$200))," ", _xlfn.XLOOKUP(C38,'Stamps (Carrier Only)'!$C$3:$C$200,'Stamps (Carrier Only)'!$F$3:$F$200))</f>
        <v xml:space="preserve"> </v>
      </c>
      <c r="I38" t="str">
        <f>IF(ISNA(_xlfn.XLOOKUP($C38,'Stamps (Carrier Only)'!$C$3:$C$200,'Stamps (Carrier Only)'!$I$3:$I$200))," ",_xlfn.XLOOKUP($C38,'Stamps (Carrier Only)'!$C$3:$C$200,'Stamps (Carrier Only)'!$I$3:$I$200))</f>
        <v xml:space="preserve"> </v>
      </c>
      <c r="J38" t="str">
        <f>IF(ISNA(_xlfn.XLOOKUP($C38,'Stamps (Carrier Only)'!$C$3:$C$200,'Stamps (Carrier Only)'!$J$3:$J$200))," ",_xlfn.XLOOKUP($C38,'Stamps (Carrier Only)'!$C$3:$C$200,'Stamps (Carrier Only)'!$J$3:$J$200))</f>
        <v xml:space="preserve"> </v>
      </c>
      <c r="L38" t="str">
        <f t="shared" si="4"/>
        <v/>
      </c>
      <c r="M38" t="str">
        <f t="shared" si="5"/>
        <v xml:space="preserve"> </v>
      </c>
      <c r="O38" t="str">
        <f>IF(ISNA(_xlfn.XLOOKUP($C38,'Stamps (Carrier Only)'!$C$3:$C$200,'Stamps (Carrier Only)'!$K$3:$K$200))," ",_xlfn.XLOOKUP($C38,'Stamps (Carrier Only)'!$C$3:$C$200,'Stamps (Carrier Only)'!$K$3:$K$200))</f>
        <v xml:space="preserve"> </v>
      </c>
      <c r="P38" t="str">
        <f t="shared" si="1"/>
        <v/>
      </c>
      <c r="Q38" t="str">
        <f t="shared" si="2"/>
        <v/>
      </c>
      <c r="R38" t="str">
        <f t="shared" si="3"/>
        <v/>
      </c>
      <c r="T38" t="str">
        <f>IF('User Stamp Connections'!B39="","",'User Stamp Connections'!B39)</f>
        <v/>
      </c>
      <c r="U38" t="str">
        <f>IF(ISNA(_xlfn.XLOOKUP($C38,'Stamps (Carrier Only)'!$C$3:$C$200,'Stamps (Carrier Only)'!$M$3:$M$200))," ",_xlfn.XLOOKUP($C38,'Stamps (Carrier Only)'!$C$3:$C$200,'Stamps (Carrier Only)'!$M$3:$M$200))</f>
        <v xml:space="preserve"> </v>
      </c>
      <c r="V38" t="str">
        <f>IF(ISNA(_xlfn.XLOOKUP($C38,'Stamps (Carrier Only)'!$C$3:$C$200,'Stamps (Carrier Only)'!$L$3:$L$200))," ",_xlfn.XLOOKUP($C38,'Stamps (Carrier Only)'!$C$3:$C$200,'Stamps (Carrier Only)'!$L$3:$L$200))</f>
        <v xml:space="preserve"> </v>
      </c>
    </row>
    <row r="39" spans="2:22">
      <c r="B39" t="str">
        <f>IF(ISNA(_xlfn.XLOOKUP($C39,'Stamps (Carrier Only)'!$C$3:$C$200,'Stamps (Carrier Only)'!$B$3:$B$200))," ",TRIM(_xlfn.XLOOKUP($C39,'Stamps (Carrier Only)'!$C$3:$C$200,'Stamps (Carrier Only)'!$B$3:$B$200)))</f>
        <v xml:space="preserve"> </v>
      </c>
      <c r="C39" t="str">
        <f>IF('User Stamp Connections'!C40="","",'User Stamp Connections'!C40)</f>
        <v/>
      </c>
      <c r="D39" t="str">
        <f>IF(ISNA(_xlfn.XLOOKUP($C39,'Stamps (Carrier Only)'!$C$3:$C$200,'Stamps (Carrier Only)'!$E$3:$E$200))," ",TEXT((_xlfn.XLOOKUP($C39,'Stamps (Carrier Only)'!$C$3:$C$200,'Stamps (Carrier Only)'!$E$3:$E$200)),"dd/mm/yyyy"))</f>
        <v xml:space="preserve"> </v>
      </c>
      <c r="F39" t="str">
        <f>IF(ISNA(_xlfn.XLOOKUP($C39,'Stamps (Carrier Only)'!$C$3:$C$200,'Stamps (Carrier Only)'!$G$3:$G$200))," ",_xlfn.XLOOKUP($C39,'Stamps (Carrier Only)'!$C$3:$C$200,'Stamps (Carrier Only)'!$G$3:$G$200))</f>
        <v xml:space="preserve"> </v>
      </c>
      <c r="G39" t="str">
        <f>IF(ISNA(_xlfn.XLOOKUP($C39,'Stamps (Carrier Only)'!$C$3:$C$200,'Stamps (Carrier Only)'!$H$3:$H$200))," ",_xlfn.XLOOKUP($C39,'Stamps (Carrier Only)'!$C$3:$C$200,'Stamps (Carrier Only)'!$H$3:$H$200))</f>
        <v xml:space="preserve"> </v>
      </c>
      <c r="H39" t="str">
        <f>IF(ISNA(_xlfn.XLOOKUP(C39,'Stamps (Carrier Only)'!$C$3:$C$200,'Stamps (Carrier Only)'!$F$3:$F$200))," ", _xlfn.XLOOKUP(C39,'Stamps (Carrier Only)'!$C$3:$C$200,'Stamps (Carrier Only)'!$F$3:$F$200))</f>
        <v xml:space="preserve"> </v>
      </c>
      <c r="I39" t="str">
        <f>IF(ISNA(_xlfn.XLOOKUP($C39,'Stamps (Carrier Only)'!$C$3:$C$200,'Stamps (Carrier Only)'!$I$3:$I$200))," ",_xlfn.XLOOKUP($C39,'Stamps (Carrier Only)'!$C$3:$C$200,'Stamps (Carrier Only)'!$I$3:$I$200))</f>
        <v xml:space="preserve"> </v>
      </c>
      <c r="J39" t="str">
        <f>IF(ISNA(_xlfn.XLOOKUP($C39,'Stamps (Carrier Only)'!$C$3:$C$200,'Stamps (Carrier Only)'!$J$3:$J$200))," ",_xlfn.XLOOKUP($C39,'Stamps (Carrier Only)'!$C$3:$C$200,'Stamps (Carrier Only)'!$J$3:$J$200))</f>
        <v xml:space="preserve"> </v>
      </c>
      <c r="L39" t="str">
        <f t="shared" si="4"/>
        <v/>
      </c>
      <c r="M39" t="str">
        <f t="shared" si="5"/>
        <v xml:space="preserve"> </v>
      </c>
      <c r="O39" t="str">
        <f>IF(ISNA(_xlfn.XLOOKUP($C39,'Stamps (Carrier Only)'!$C$3:$C$200,'Stamps (Carrier Only)'!$K$3:$K$200))," ",_xlfn.XLOOKUP($C39,'Stamps (Carrier Only)'!$C$3:$C$200,'Stamps (Carrier Only)'!$K$3:$K$200))</f>
        <v xml:space="preserve"> </v>
      </c>
      <c r="P39" t="str">
        <f t="shared" si="1"/>
        <v/>
      </c>
      <c r="Q39" t="str">
        <f t="shared" si="2"/>
        <v/>
      </c>
      <c r="R39" t="str">
        <f t="shared" si="3"/>
        <v/>
      </c>
      <c r="T39" t="str">
        <f>IF('User Stamp Connections'!B40="","",'User Stamp Connections'!B40)</f>
        <v/>
      </c>
      <c r="U39" t="str">
        <f>IF(ISNA(_xlfn.XLOOKUP($C39,'Stamps (Carrier Only)'!$C$3:$C$200,'Stamps (Carrier Only)'!$M$3:$M$200))," ",_xlfn.XLOOKUP($C39,'Stamps (Carrier Only)'!$C$3:$C$200,'Stamps (Carrier Only)'!$M$3:$M$200))</f>
        <v xml:space="preserve"> </v>
      </c>
      <c r="V39" t="str">
        <f>IF(ISNA(_xlfn.XLOOKUP($C39,'Stamps (Carrier Only)'!$C$3:$C$200,'Stamps (Carrier Only)'!$L$3:$L$200))," ",_xlfn.XLOOKUP($C39,'Stamps (Carrier Only)'!$C$3:$C$200,'Stamps (Carrier Only)'!$L$3:$L$200))</f>
        <v xml:space="preserve"> </v>
      </c>
    </row>
    <row r="40" spans="2:22">
      <c r="B40" t="str">
        <f>IF(ISNA(_xlfn.XLOOKUP($C40,'Stamps (Carrier Only)'!$C$3:$C$200,'Stamps (Carrier Only)'!$B$3:$B$200))," ",TRIM(_xlfn.XLOOKUP($C40,'Stamps (Carrier Only)'!$C$3:$C$200,'Stamps (Carrier Only)'!$B$3:$B$200)))</f>
        <v xml:space="preserve"> </v>
      </c>
      <c r="C40" t="str">
        <f>IF('User Stamp Connections'!C41="","",'User Stamp Connections'!C41)</f>
        <v/>
      </c>
      <c r="D40" t="str">
        <f>IF(ISNA(_xlfn.XLOOKUP($C40,'Stamps (Carrier Only)'!$C$3:$C$200,'Stamps (Carrier Only)'!$E$3:$E$200))," ",TEXT((_xlfn.XLOOKUP($C40,'Stamps (Carrier Only)'!$C$3:$C$200,'Stamps (Carrier Only)'!$E$3:$E$200)),"dd/mm/yyyy"))</f>
        <v xml:space="preserve"> </v>
      </c>
      <c r="F40" t="str">
        <f>IF(ISNA(_xlfn.XLOOKUP($C40,'Stamps (Carrier Only)'!$C$3:$C$200,'Stamps (Carrier Only)'!$G$3:$G$200))," ",_xlfn.XLOOKUP($C40,'Stamps (Carrier Only)'!$C$3:$C$200,'Stamps (Carrier Only)'!$G$3:$G$200))</f>
        <v xml:space="preserve"> </v>
      </c>
      <c r="G40" t="str">
        <f>IF(ISNA(_xlfn.XLOOKUP($C40,'Stamps (Carrier Only)'!$C$3:$C$200,'Stamps (Carrier Only)'!$H$3:$H$200))," ",_xlfn.XLOOKUP($C40,'Stamps (Carrier Only)'!$C$3:$C$200,'Stamps (Carrier Only)'!$H$3:$H$200))</f>
        <v xml:space="preserve"> </v>
      </c>
      <c r="H40" t="str">
        <f>IF(ISNA(_xlfn.XLOOKUP(C40,'Stamps (Carrier Only)'!$C$3:$C$200,'Stamps (Carrier Only)'!$F$3:$F$200))," ", _xlfn.XLOOKUP(C40,'Stamps (Carrier Only)'!$C$3:$C$200,'Stamps (Carrier Only)'!$F$3:$F$200))</f>
        <v xml:space="preserve"> </v>
      </c>
      <c r="I40" t="str">
        <f>IF(ISNA(_xlfn.XLOOKUP($C40,'Stamps (Carrier Only)'!$C$3:$C$200,'Stamps (Carrier Only)'!$I$3:$I$200))," ",_xlfn.XLOOKUP($C40,'Stamps (Carrier Only)'!$C$3:$C$200,'Stamps (Carrier Only)'!$I$3:$I$200))</f>
        <v xml:space="preserve"> </v>
      </c>
      <c r="J40" t="str">
        <f>IF(ISNA(_xlfn.XLOOKUP($C40,'Stamps (Carrier Only)'!$C$3:$C$200,'Stamps (Carrier Only)'!$J$3:$J$200))," ",_xlfn.XLOOKUP($C40,'Stamps (Carrier Only)'!$C$3:$C$200,'Stamps (Carrier Only)'!$J$3:$J$200))</f>
        <v xml:space="preserve"> </v>
      </c>
      <c r="L40" t="str">
        <f t="shared" si="4"/>
        <v/>
      </c>
      <c r="M40" t="str">
        <f t="shared" si="5"/>
        <v xml:space="preserve"> </v>
      </c>
      <c r="O40" t="str">
        <f>IF(ISNA(_xlfn.XLOOKUP($C40,'Stamps (Carrier Only)'!$C$3:$C$200,'Stamps (Carrier Only)'!$K$3:$K$200))," ",_xlfn.XLOOKUP($C40,'Stamps (Carrier Only)'!$C$3:$C$200,'Stamps (Carrier Only)'!$K$3:$K$200))</f>
        <v xml:space="preserve"> </v>
      </c>
      <c r="P40" t="str">
        <f t="shared" si="1"/>
        <v/>
      </c>
      <c r="Q40" t="str">
        <f t="shared" si="2"/>
        <v/>
      </c>
      <c r="R40" t="str">
        <f t="shared" si="3"/>
        <v/>
      </c>
      <c r="T40" t="str">
        <f>IF('User Stamp Connections'!B41="","",'User Stamp Connections'!B41)</f>
        <v/>
      </c>
      <c r="U40" t="str">
        <f>IF(ISNA(_xlfn.XLOOKUP($C40,'Stamps (Carrier Only)'!$C$3:$C$200,'Stamps (Carrier Only)'!$M$3:$M$200))," ",_xlfn.XLOOKUP($C40,'Stamps (Carrier Only)'!$C$3:$C$200,'Stamps (Carrier Only)'!$M$3:$M$200))</f>
        <v xml:space="preserve"> </v>
      </c>
      <c r="V40" t="str">
        <f>IF(ISNA(_xlfn.XLOOKUP($C40,'Stamps (Carrier Only)'!$C$3:$C$200,'Stamps (Carrier Only)'!$L$3:$L$200))," ",_xlfn.XLOOKUP($C40,'Stamps (Carrier Only)'!$C$3:$C$200,'Stamps (Carrier Only)'!$L$3:$L$200))</f>
        <v xml:space="preserve"> </v>
      </c>
    </row>
    <row r="41" spans="2:22">
      <c r="B41" t="str">
        <f>IF(ISNA(_xlfn.XLOOKUP($C41,'Stamps (Carrier Only)'!$C$3:$C$200,'Stamps (Carrier Only)'!$B$3:$B$200))," ",TRIM(_xlfn.XLOOKUP($C41,'Stamps (Carrier Only)'!$C$3:$C$200,'Stamps (Carrier Only)'!$B$3:$B$200)))</f>
        <v xml:space="preserve"> </v>
      </c>
      <c r="C41" t="str">
        <f>IF('User Stamp Connections'!C42="","",'User Stamp Connections'!C42)</f>
        <v/>
      </c>
      <c r="D41" t="str">
        <f>IF(ISNA(_xlfn.XLOOKUP($C41,'Stamps (Carrier Only)'!$C$3:$C$200,'Stamps (Carrier Only)'!$E$3:$E$200))," ",TEXT((_xlfn.XLOOKUP($C41,'Stamps (Carrier Only)'!$C$3:$C$200,'Stamps (Carrier Only)'!$E$3:$E$200)),"dd/mm/yyyy"))</f>
        <v xml:space="preserve"> </v>
      </c>
      <c r="F41" t="str">
        <f>IF(ISNA(_xlfn.XLOOKUP($C41,'Stamps (Carrier Only)'!$C$3:$C$200,'Stamps (Carrier Only)'!$G$3:$G$200))," ",_xlfn.XLOOKUP($C41,'Stamps (Carrier Only)'!$C$3:$C$200,'Stamps (Carrier Only)'!$G$3:$G$200))</f>
        <v xml:space="preserve"> </v>
      </c>
      <c r="G41" t="str">
        <f>IF(ISNA(_xlfn.XLOOKUP($C41,'Stamps (Carrier Only)'!$C$3:$C$200,'Stamps (Carrier Only)'!$H$3:$H$200))," ",_xlfn.XLOOKUP($C41,'Stamps (Carrier Only)'!$C$3:$C$200,'Stamps (Carrier Only)'!$H$3:$H$200))</f>
        <v xml:space="preserve"> </v>
      </c>
      <c r="H41" t="str">
        <f>IF(ISNA(_xlfn.XLOOKUP(C41,'Stamps (Carrier Only)'!$C$3:$C$200,'Stamps (Carrier Only)'!$F$3:$F$200))," ", _xlfn.XLOOKUP(C41,'Stamps (Carrier Only)'!$C$3:$C$200,'Stamps (Carrier Only)'!$F$3:$F$200))</f>
        <v xml:space="preserve"> </v>
      </c>
      <c r="I41" t="str">
        <f>IF(ISNA(_xlfn.XLOOKUP($C41,'Stamps (Carrier Only)'!$C$3:$C$200,'Stamps (Carrier Only)'!$I$3:$I$200))," ",_xlfn.XLOOKUP($C41,'Stamps (Carrier Only)'!$C$3:$C$200,'Stamps (Carrier Only)'!$I$3:$I$200))</f>
        <v xml:space="preserve"> </v>
      </c>
      <c r="J41" t="str">
        <f>IF(ISNA(_xlfn.XLOOKUP($C41,'Stamps (Carrier Only)'!$C$3:$C$200,'Stamps (Carrier Only)'!$J$3:$J$200))," ",_xlfn.XLOOKUP($C41,'Stamps (Carrier Only)'!$C$3:$C$200,'Stamps (Carrier Only)'!$J$3:$J$200))</f>
        <v xml:space="preserve"> </v>
      </c>
      <c r="L41" t="str">
        <f t="shared" si="4"/>
        <v/>
      </c>
      <c r="M41" t="str">
        <f t="shared" si="5"/>
        <v xml:space="preserve"> </v>
      </c>
      <c r="O41" t="str">
        <f>IF(ISNA(_xlfn.XLOOKUP($C41,'Stamps (Carrier Only)'!$C$3:$C$200,'Stamps (Carrier Only)'!$K$3:$K$200))," ",_xlfn.XLOOKUP($C41,'Stamps (Carrier Only)'!$C$3:$C$200,'Stamps (Carrier Only)'!$K$3:$K$200))</f>
        <v xml:space="preserve"> </v>
      </c>
      <c r="P41" t="str">
        <f t="shared" si="1"/>
        <v/>
      </c>
      <c r="Q41" t="str">
        <f t="shared" si="2"/>
        <v/>
      </c>
      <c r="R41" t="str">
        <f t="shared" si="3"/>
        <v/>
      </c>
      <c r="T41" t="str">
        <f>IF('User Stamp Connections'!B42="","",'User Stamp Connections'!B42)</f>
        <v/>
      </c>
      <c r="U41" t="str">
        <f>IF(ISNA(_xlfn.XLOOKUP($C41,'Stamps (Carrier Only)'!$C$3:$C$200,'Stamps (Carrier Only)'!$M$3:$M$200))," ",_xlfn.XLOOKUP($C41,'Stamps (Carrier Only)'!$C$3:$C$200,'Stamps (Carrier Only)'!$M$3:$M$200))</f>
        <v xml:space="preserve"> </v>
      </c>
      <c r="V41" t="str">
        <f>IF(ISNA(_xlfn.XLOOKUP($C41,'Stamps (Carrier Only)'!$C$3:$C$200,'Stamps (Carrier Only)'!$L$3:$L$200))," ",_xlfn.XLOOKUP($C41,'Stamps (Carrier Only)'!$C$3:$C$200,'Stamps (Carrier Only)'!$L$3:$L$200))</f>
        <v xml:space="preserve"> </v>
      </c>
    </row>
    <row r="42" spans="2:22">
      <c r="B42" t="str">
        <f>IF(ISNA(_xlfn.XLOOKUP($C42,'Stamps (Carrier Only)'!$C$3:$C$200,'Stamps (Carrier Only)'!$B$3:$B$200))," ",TRIM(_xlfn.XLOOKUP($C42,'Stamps (Carrier Only)'!$C$3:$C$200,'Stamps (Carrier Only)'!$B$3:$B$200)))</f>
        <v xml:space="preserve"> </v>
      </c>
      <c r="C42" t="str">
        <f>IF('User Stamp Connections'!C43="","",'User Stamp Connections'!C43)</f>
        <v/>
      </c>
      <c r="D42" t="str">
        <f>IF(ISNA(_xlfn.XLOOKUP($C42,'Stamps (Carrier Only)'!$C$3:$C$200,'Stamps (Carrier Only)'!$E$3:$E$200))," ",TEXT((_xlfn.XLOOKUP($C42,'Stamps (Carrier Only)'!$C$3:$C$200,'Stamps (Carrier Only)'!$E$3:$E$200)),"dd/mm/yyyy"))</f>
        <v xml:space="preserve"> </v>
      </c>
      <c r="F42" t="str">
        <f>IF(ISNA(_xlfn.XLOOKUP($C42,'Stamps (Carrier Only)'!$C$3:$C$200,'Stamps (Carrier Only)'!$G$3:$G$200))," ",_xlfn.XLOOKUP($C42,'Stamps (Carrier Only)'!$C$3:$C$200,'Stamps (Carrier Only)'!$G$3:$G$200))</f>
        <v xml:space="preserve"> </v>
      </c>
      <c r="G42" t="str">
        <f>IF(ISNA(_xlfn.XLOOKUP($C42,'Stamps (Carrier Only)'!$C$3:$C$200,'Stamps (Carrier Only)'!$H$3:$H$200))," ",_xlfn.XLOOKUP($C42,'Stamps (Carrier Only)'!$C$3:$C$200,'Stamps (Carrier Only)'!$H$3:$H$200))</f>
        <v xml:space="preserve"> </v>
      </c>
      <c r="H42" t="str">
        <f>IF(ISNA(_xlfn.XLOOKUP(C42,'Stamps (Carrier Only)'!$C$3:$C$200,'Stamps (Carrier Only)'!$F$3:$F$200))," ", _xlfn.XLOOKUP(C42,'Stamps (Carrier Only)'!$C$3:$C$200,'Stamps (Carrier Only)'!$F$3:$F$200))</f>
        <v xml:space="preserve"> </v>
      </c>
      <c r="I42" t="str">
        <f>IF(ISNA(_xlfn.XLOOKUP($C42,'Stamps (Carrier Only)'!$C$3:$C$200,'Stamps (Carrier Only)'!$I$3:$I$200))," ",_xlfn.XLOOKUP($C42,'Stamps (Carrier Only)'!$C$3:$C$200,'Stamps (Carrier Only)'!$I$3:$I$200))</f>
        <v xml:space="preserve"> </v>
      </c>
      <c r="J42" t="str">
        <f>IF(ISNA(_xlfn.XLOOKUP($C42,'Stamps (Carrier Only)'!$C$3:$C$200,'Stamps (Carrier Only)'!$J$3:$J$200))," ",_xlfn.XLOOKUP($C42,'Stamps (Carrier Only)'!$C$3:$C$200,'Stamps (Carrier Only)'!$J$3:$J$200))</f>
        <v xml:space="preserve"> </v>
      </c>
      <c r="L42" t="str">
        <f t="shared" si="4"/>
        <v/>
      </c>
      <c r="M42" t="str">
        <f t="shared" si="5"/>
        <v xml:space="preserve"> </v>
      </c>
      <c r="O42" t="str">
        <f>IF(ISNA(_xlfn.XLOOKUP($C42,'Stamps (Carrier Only)'!$C$3:$C$200,'Stamps (Carrier Only)'!$K$3:$K$200))," ",_xlfn.XLOOKUP($C42,'Stamps (Carrier Only)'!$C$3:$C$200,'Stamps (Carrier Only)'!$K$3:$K$200))</f>
        <v xml:space="preserve"> </v>
      </c>
      <c r="P42" t="str">
        <f t="shared" si="1"/>
        <v/>
      </c>
      <c r="Q42" t="str">
        <f t="shared" si="2"/>
        <v/>
      </c>
      <c r="R42" t="str">
        <f t="shared" si="3"/>
        <v/>
      </c>
      <c r="T42" t="str">
        <f>IF('User Stamp Connections'!B43="","",'User Stamp Connections'!B43)</f>
        <v/>
      </c>
      <c r="U42" t="str">
        <f>IF(ISNA(_xlfn.XLOOKUP($C42,'Stamps (Carrier Only)'!$C$3:$C$200,'Stamps (Carrier Only)'!$M$3:$M$200))," ",_xlfn.XLOOKUP($C42,'Stamps (Carrier Only)'!$C$3:$C$200,'Stamps (Carrier Only)'!$M$3:$M$200))</f>
        <v xml:space="preserve"> </v>
      </c>
      <c r="V42" t="str">
        <f>IF(ISNA(_xlfn.XLOOKUP($C42,'Stamps (Carrier Only)'!$C$3:$C$200,'Stamps (Carrier Only)'!$L$3:$L$200))," ",_xlfn.XLOOKUP($C42,'Stamps (Carrier Only)'!$C$3:$C$200,'Stamps (Carrier Only)'!$L$3:$L$200))</f>
        <v xml:space="preserve"> </v>
      </c>
    </row>
    <row r="43" spans="2:22">
      <c r="B43" t="str">
        <f>IF(ISNA(_xlfn.XLOOKUP($C43,'Stamps (Carrier Only)'!$C$3:$C$200,'Stamps (Carrier Only)'!$B$3:$B$200))," ",TRIM(_xlfn.XLOOKUP($C43,'Stamps (Carrier Only)'!$C$3:$C$200,'Stamps (Carrier Only)'!$B$3:$B$200)))</f>
        <v xml:space="preserve"> </v>
      </c>
      <c r="C43" t="str">
        <f>IF('User Stamp Connections'!C44="","",'User Stamp Connections'!C44)</f>
        <v/>
      </c>
      <c r="D43" t="str">
        <f>IF(ISNA(_xlfn.XLOOKUP($C43,'Stamps (Carrier Only)'!$C$3:$C$200,'Stamps (Carrier Only)'!$E$3:$E$200))," ",TEXT((_xlfn.XLOOKUP($C43,'Stamps (Carrier Only)'!$C$3:$C$200,'Stamps (Carrier Only)'!$E$3:$E$200)),"dd/mm/yyyy"))</f>
        <v xml:space="preserve"> </v>
      </c>
      <c r="F43" t="str">
        <f>IF(ISNA(_xlfn.XLOOKUP($C43,'Stamps (Carrier Only)'!$C$3:$C$200,'Stamps (Carrier Only)'!$G$3:$G$200))," ",_xlfn.XLOOKUP($C43,'Stamps (Carrier Only)'!$C$3:$C$200,'Stamps (Carrier Only)'!$G$3:$G$200))</f>
        <v xml:space="preserve"> </v>
      </c>
      <c r="G43" t="str">
        <f>IF(ISNA(_xlfn.XLOOKUP($C43,'Stamps (Carrier Only)'!$C$3:$C$200,'Stamps (Carrier Only)'!$H$3:$H$200))," ",_xlfn.XLOOKUP($C43,'Stamps (Carrier Only)'!$C$3:$C$200,'Stamps (Carrier Only)'!$H$3:$H$200))</f>
        <v xml:space="preserve"> </v>
      </c>
      <c r="H43" t="str">
        <f>IF(ISNA(_xlfn.XLOOKUP(C43,'Stamps (Carrier Only)'!$C$3:$C$200,'Stamps (Carrier Only)'!$F$3:$F$200))," ", _xlfn.XLOOKUP(C43,'Stamps (Carrier Only)'!$C$3:$C$200,'Stamps (Carrier Only)'!$F$3:$F$200))</f>
        <v xml:space="preserve"> </v>
      </c>
      <c r="I43" t="str">
        <f>IF(ISNA(_xlfn.XLOOKUP($C43,'Stamps (Carrier Only)'!$C$3:$C$200,'Stamps (Carrier Only)'!$I$3:$I$200))," ",_xlfn.XLOOKUP($C43,'Stamps (Carrier Only)'!$C$3:$C$200,'Stamps (Carrier Only)'!$I$3:$I$200))</f>
        <v xml:space="preserve"> </v>
      </c>
      <c r="J43" t="str">
        <f>IF(ISNA(_xlfn.XLOOKUP($C43,'Stamps (Carrier Only)'!$C$3:$C$200,'Stamps (Carrier Only)'!$J$3:$J$200))," ",_xlfn.XLOOKUP($C43,'Stamps (Carrier Only)'!$C$3:$C$200,'Stamps (Carrier Only)'!$J$3:$J$200))</f>
        <v xml:space="preserve"> </v>
      </c>
      <c r="L43" t="str">
        <f t="shared" si="4"/>
        <v/>
      </c>
      <c r="M43" t="str">
        <f t="shared" si="5"/>
        <v xml:space="preserve"> </v>
      </c>
      <c r="O43" t="str">
        <f>IF(ISNA(_xlfn.XLOOKUP($C43,'Stamps (Carrier Only)'!$C$3:$C$200,'Stamps (Carrier Only)'!$K$3:$K$200))," ",_xlfn.XLOOKUP($C43,'Stamps (Carrier Only)'!$C$3:$C$200,'Stamps (Carrier Only)'!$K$3:$K$200))</f>
        <v xml:space="preserve"> </v>
      </c>
      <c r="P43" t="str">
        <f t="shared" si="1"/>
        <v/>
      </c>
      <c r="Q43" t="str">
        <f t="shared" si="2"/>
        <v/>
      </c>
      <c r="R43" t="str">
        <f t="shared" si="3"/>
        <v/>
      </c>
      <c r="T43" t="str">
        <f>IF('User Stamp Connections'!B44="","",'User Stamp Connections'!B44)</f>
        <v/>
      </c>
      <c r="U43" t="str">
        <f>IF(ISNA(_xlfn.XLOOKUP($C43,'Stamps (Carrier Only)'!$C$3:$C$200,'Stamps (Carrier Only)'!$M$3:$M$200))," ",_xlfn.XLOOKUP($C43,'Stamps (Carrier Only)'!$C$3:$C$200,'Stamps (Carrier Only)'!$M$3:$M$200))</f>
        <v xml:space="preserve"> </v>
      </c>
      <c r="V43" t="str">
        <f>IF(ISNA(_xlfn.XLOOKUP($C43,'Stamps (Carrier Only)'!$C$3:$C$200,'Stamps (Carrier Only)'!$L$3:$L$200))," ",_xlfn.XLOOKUP($C43,'Stamps (Carrier Only)'!$C$3:$C$200,'Stamps (Carrier Only)'!$L$3:$L$200))</f>
        <v xml:space="preserve"> </v>
      </c>
    </row>
    <row r="44" spans="2:22">
      <c r="B44" t="str">
        <f>IF(ISNA(_xlfn.XLOOKUP($C44,'Stamps (Carrier Only)'!$C$3:$C$200,'Stamps (Carrier Only)'!$B$3:$B$200))," ",TRIM(_xlfn.XLOOKUP($C44,'Stamps (Carrier Only)'!$C$3:$C$200,'Stamps (Carrier Only)'!$B$3:$B$200)))</f>
        <v xml:space="preserve"> </v>
      </c>
      <c r="C44" t="str">
        <f>IF('User Stamp Connections'!C45="","",'User Stamp Connections'!C45)</f>
        <v/>
      </c>
      <c r="D44" t="str">
        <f>IF(ISNA(_xlfn.XLOOKUP($C44,'Stamps (Carrier Only)'!$C$3:$C$200,'Stamps (Carrier Only)'!$E$3:$E$200))," ",TEXT((_xlfn.XLOOKUP($C44,'Stamps (Carrier Only)'!$C$3:$C$200,'Stamps (Carrier Only)'!$E$3:$E$200)),"dd/mm/yyyy"))</f>
        <v xml:space="preserve"> </v>
      </c>
      <c r="F44" t="str">
        <f>IF(ISNA(_xlfn.XLOOKUP($C44,'Stamps (Carrier Only)'!$C$3:$C$200,'Stamps (Carrier Only)'!$G$3:$G$200))," ",_xlfn.XLOOKUP($C44,'Stamps (Carrier Only)'!$C$3:$C$200,'Stamps (Carrier Only)'!$G$3:$G$200))</f>
        <v xml:space="preserve"> </v>
      </c>
      <c r="G44" t="str">
        <f>IF(ISNA(_xlfn.XLOOKUP($C44,'Stamps (Carrier Only)'!$C$3:$C$200,'Stamps (Carrier Only)'!$H$3:$H$200))," ",_xlfn.XLOOKUP($C44,'Stamps (Carrier Only)'!$C$3:$C$200,'Stamps (Carrier Only)'!$H$3:$H$200))</f>
        <v xml:space="preserve"> </v>
      </c>
      <c r="H44" t="str">
        <f>IF(ISNA(_xlfn.XLOOKUP(C44,'Stamps (Carrier Only)'!$C$3:$C$200,'Stamps (Carrier Only)'!$F$3:$F$200))," ", _xlfn.XLOOKUP(C44,'Stamps (Carrier Only)'!$C$3:$C$200,'Stamps (Carrier Only)'!$F$3:$F$200))</f>
        <v xml:space="preserve"> </v>
      </c>
      <c r="I44" t="str">
        <f>IF(ISNA(_xlfn.XLOOKUP($C44,'Stamps (Carrier Only)'!$C$3:$C$200,'Stamps (Carrier Only)'!$I$3:$I$200))," ",_xlfn.XLOOKUP($C44,'Stamps (Carrier Only)'!$C$3:$C$200,'Stamps (Carrier Only)'!$I$3:$I$200))</f>
        <v xml:space="preserve"> </v>
      </c>
      <c r="J44" t="str">
        <f>IF(ISNA(_xlfn.XLOOKUP($C44,'Stamps (Carrier Only)'!$C$3:$C$200,'Stamps (Carrier Only)'!$J$3:$J$200))," ",_xlfn.XLOOKUP($C44,'Stamps (Carrier Only)'!$C$3:$C$200,'Stamps (Carrier Only)'!$J$3:$J$200))</f>
        <v xml:space="preserve"> </v>
      </c>
      <c r="L44" t="str">
        <f t="shared" si="4"/>
        <v/>
      </c>
      <c r="M44" t="str">
        <f t="shared" si="5"/>
        <v xml:space="preserve"> </v>
      </c>
      <c r="O44" t="str">
        <f>IF(ISNA(_xlfn.XLOOKUP($C44,'Stamps (Carrier Only)'!$C$3:$C$200,'Stamps (Carrier Only)'!$K$3:$K$200))," ",_xlfn.XLOOKUP($C44,'Stamps (Carrier Only)'!$C$3:$C$200,'Stamps (Carrier Only)'!$K$3:$K$200))</f>
        <v xml:space="preserve"> </v>
      </c>
      <c r="P44" t="str">
        <f t="shared" si="1"/>
        <v/>
      </c>
      <c r="Q44" t="str">
        <f t="shared" si="2"/>
        <v/>
      </c>
      <c r="R44" t="str">
        <f t="shared" si="3"/>
        <v/>
      </c>
      <c r="T44" t="str">
        <f>IF('User Stamp Connections'!B45="","",'User Stamp Connections'!B45)</f>
        <v/>
      </c>
      <c r="U44" t="str">
        <f>IF(ISNA(_xlfn.XLOOKUP($C44,'Stamps (Carrier Only)'!$C$3:$C$200,'Stamps (Carrier Only)'!$M$3:$M$200))," ",_xlfn.XLOOKUP($C44,'Stamps (Carrier Only)'!$C$3:$C$200,'Stamps (Carrier Only)'!$M$3:$M$200))</f>
        <v xml:space="preserve"> </v>
      </c>
      <c r="V44" t="str">
        <f>IF(ISNA(_xlfn.XLOOKUP($C44,'Stamps (Carrier Only)'!$C$3:$C$200,'Stamps (Carrier Only)'!$L$3:$L$200))," ",_xlfn.XLOOKUP($C44,'Stamps (Carrier Only)'!$C$3:$C$200,'Stamps (Carrier Only)'!$L$3:$L$200))</f>
        <v xml:space="preserve"> </v>
      </c>
    </row>
    <row r="45" spans="2:22">
      <c r="B45" t="str">
        <f>IF(ISNA(_xlfn.XLOOKUP($C45,'Stamps (Carrier Only)'!$C$3:$C$200,'Stamps (Carrier Only)'!$B$3:$B$200))," ",TRIM(_xlfn.XLOOKUP($C45,'Stamps (Carrier Only)'!$C$3:$C$200,'Stamps (Carrier Only)'!$B$3:$B$200)))</f>
        <v xml:space="preserve"> </v>
      </c>
      <c r="C45" t="str">
        <f>IF('User Stamp Connections'!C46="","",'User Stamp Connections'!C46)</f>
        <v/>
      </c>
      <c r="D45" t="str">
        <f>IF(ISNA(_xlfn.XLOOKUP($C45,'Stamps (Carrier Only)'!$C$3:$C$200,'Stamps (Carrier Only)'!$E$3:$E$200))," ",TEXT((_xlfn.XLOOKUP($C45,'Stamps (Carrier Only)'!$C$3:$C$200,'Stamps (Carrier Only)'!$E$3:$E$200)),"dd/mm/yyyy"))</f>
        <v xml:space="preserve"> </v>
      </c>
      <c r="F45" t="str">
        <f>IF(ISNA(_xlfn.XLOOKUP($C45,'Stamps (Carrier Only)'!$C$3:$C$200,'Stamps (Carrier Only)'!$G$3:$G$200))," ",_xlfn.XLOOKUP($C45,'Stamps (Carrier Only)'!$C$3:$C$200,'Stamps (Carrier Only)'!$G$3:$G$200))</f>
        <v xml:space="preserve"> </v>
      </c>
      <c r="G45" t="str">
        <f>IF(ISNA(_xlfn.XLOOKUP($C45,'Stamps (Carrier Only)'!$C$3:$C$200,'Stamps (Carrier Only)'!$H$3:$H$200))," ",_xlfn.XLOOKUP($C45,'Stamps (Carrier Only)'!$C$3:$C$200,'Stamps (Carrier Only)'!$H$3:$H$200))</f>
        <v xml:space="preserve"> </v>
      </c>
      <c r="H45" t="str">
        <f>IF(ISNA(_xlfn.XLOOKUP(C45,'Stamps (Carrier Only)'!$C$3:$C$200,'Stamps (Carrier Only)'!$F$3:$F$200))," ", _xlfn.XLOOKUP(C45,'Stamps (Carrier Only)'!$C$3:$C$200,'Stamps (Carrier Only)'!$F$3:$F$200))</f>
        <v xml:space="preserve"> </v>
      </c>
      <c r="I45" t="str">
        <f>IF(ISNA(_xlfn.XLOOKUP($C45,'Stamps (Carrier Only)'!$C$3:$C$200,'Stamps (Carrier Only)'!$I$3:$I$200))," ",_xlfn.XLOOKUP($C45,'Stamps (Carrier Only)'!$C$3:$C$200,'Stamps (Carrier Only)'!$I$3:$I$200))</f>
        <v xml:space="preserve"> </v>
      </c>
      <c r="J45" t="str">
        <f>IF(ISNA(_xlfn.XLOOKUP($C45,'Stamps (Carrier Only)'!$C$3:$C$200,'Stamps (Carrier Only)'!$J$3:$J$200))," ",_xlfn.XLOOKUP($C45,'Stamps (Carrier Only)'!$C$3:$C$200,'Stamps (Carrier Only)'!$J$3:$J$200))</f>
        <v xml:space="preserve"> </v>
      </c>
      <c r="L45" t="str">
        <f t="shared" si="4"/>
        <v/>
      </c>
      <c r="M45" t="str">
        <f t="shared" si="5"/>
        <v xml:space="preserve"> </v>
      </c>
      <c r="O45" t="str">
        <f>IF(ISNA(_xlfn.XLOOKUP($C45,'Stamps (Carrier Only)'!$C$3:$C$200,'Stamps (Carrier Only)'!$K$3:$K$200))," ",_xlfn.XLOOKUP($C45,'Stamps (Carrier Only)'!$C$3:$C$200,'Stamps (Carrier Only)'!$K$3:$K$200))</f>
        <v xml:space="preserve"> </v>
      </c>
      <c r="P45" t="str">
        <f t="shared" si="1"/>
        <v/>
      </c>
      <c r="Q45" t="str">
        <f t="shared" si="2"/>
        <v/>
      </c>
      <c r="R45" t="str">
        <f t="shared" si="3"/>
        <v/>
      </c>
      <c r="T45" t="str">
        <f>IF('User Stamp Connections'!B46="","",'User Stamp Connections'!B46)</f>
        <v/>
      </c>
      <c r="U45" t="str">
        <f>IF(ISNA(_xlfn.XLOOKUP($C45,'Stamps (Carrier Only)'!$C$3:$C$200,'Stamps (Carrier Only)'!$M$3:$M$200))," ",_xlfn.XLOOKUP($C45,'Stamps (Carrier Only)'!$C$3:$C$200,'Stamps (Carrier Only)'!$M$3:$M$200))</f>
        <v xml:space="preserve"> </v>
      </c>
      <c r="V45" t="str">
        <f>IF(ISNA(_xlfn.XLOOKUP($C45,'Stamps (Carrier Only)'!$C$3:$C$200,'Stamps (Carrier Only)'!$L$3:$L$200))," ",_xlfn.XLOOKUP($C45,'Stamps (Carrier Only)'!$C$3:$C$200,'Stamps (Carrier Only)'!$L$3:$L$200))</f>
        <v xml:space="preserve"> </v>
      </c>
    </row>
    <row r="46" spans="2:22">
      <c r="B46" t="str">
        <f>IF(ISNA(_xlfn.XLOOKUP($C46,'Stamps (Carrier Only)'!$C$3:$C$200,'Stamps (Carrier Only)'!$B$3:$B$200))," ",TRIM(_xlfn.XLOOKUP($C46,'Stamps (Carrier Only)'!$C$3:$C$200,'Stamps (Carrier Only)'!$B$3:$B$200)))</f>
        <v xml:space="preserve"> </v>
      </c>
      <c r="C46" t="str">
        <f>IF('User Stamp Connections'!C47="","",'User Stamp Connections'!C47)</f>
        <v/>
      </c>
      <c r="D46" t="str">
        <f>IF(ISNA(_xlfn.XLOOKUP($C46,'Stamps (Carrier Only)'!$C$3:$C$200,'Stamps (Carrier Only)'!$E$3:$E$200))," ",TEXT((_xlfn.XLOOKUP($C46,'Stamps (Carrier Only)'!$C$3:$C$200,'Stamps (Carrier Only)'!$E$3:$E$200)),"dd/mm/yyyy"))</f>
        <v xml:space="preserve"> </v>
      </c>
      <c r="F46" t="str">
        <f>IF(ISNA(_xlfn.XLOOKUP($C46,'Stamps (Carrier Only)'!$C$3:$C$200,'Stamps (Carrier Only)'!$G$3:$G$200))," ",_xlfn.XLOOKUP($C46,'Stamps (Carrier Only)'!$C$3:$C$200,'Stamps (Carrier Only)'!$G$3:$G$200))</f>
        <v xml:space="preserve"> </v>
      </c>
      <c r="G46" t="str">
        <f>IF(ISNA(_xlfn.XLOOKUP($C46,'Stamps (Carrier Only)'!$C$3:$C$200,'Stamps (Carrier Only)'!$H$3:$H$200))," ",_xlfn.XLOOKUP($C46,'Stamps (Carrier Only)'!$C$3:$C$200,'Stamps (Carrier Only)'!$H$3:$H$200))</f>
        <v xml:space="preserve"> </v>
      </c>
      <c r="H46" t="str">
        <f>IF(ISNA(_xlfn.XLOOKUP(C46,'Stamps (Carrier Only)'!$C$3:$C$200,'Stamps (Carrier Only)'!$F$3:$F$200))," ", _xlfn.XLOOKUP(C46,'Stamps (Carrier Only)'!$C$3:$C$200,'Stamps (Carrier Only)'!$F$3:$F$200))</f>
        <v xml:space="preserve"> </v>
      </c>
      <c r="I46" t="str">
        <f>IF(ISNA(_xlfn.XLOOKUP($C46,'Stamps (Carrier Only)'!$C$3:$C$200,'Stamps (Carrier Only)'!$I$3:$I$200))," ",_xlfn.XLOOKUP($C46,'Stamps (Carrier Only)'!$C$3:$C$200,'Stamps (Carrier Only)'!$I$3:$I$200))</f>
        <v xml:space="preserve"> </v>
      </c>
      <c r="J46" t="str">
        <f>IF(ISNA(_xlfn.XLOOKUP($C46,'Stamps (Carrier Only)'!$C$3:$C$200,'Stamps (Carrier Only)'!$J$3:$J$200))," ",_xlfn.XLOOKUP($C46,'Stamps (Carrier Only)'!$C$3:$C$200,'Stamps (Carrier Only)'!$J$3:$J$200))</f>
        <v xml:space="preserve"> </v>
      </c>
      <c r="L46" t="str">
        <f t="shared" si="4"/>
        <v/>
      </c>
      <c r="M46" t="str">
        <f t="shared" si="5"/>
        <v xml:space="preserve"> </v>
      </c>
      <c r="O46" t="str">
        <f>IF(ISNA(_xlfn.XLOOKUP($C46,'Stamps (Carrier Only)'!$C$3:$C$200,'Stamps (Carrier Only)'!$K$3:$K$200))," ",_xlfn.XLOOKUP($C46,'Stamps (Carrier Only)'!$C$3:$C$200,'Stamps (Carrier Only)'!$K$3:$K$200))</f>
        <v xml:space="preserve"> </v>
      </c>
      <c r="P46" t="str">
        <f t="shared" si="1"/>
        <v/>
      </c>
      <c r="Q46" t="str">
        <f t="shared" si="2"/>
        <v/>
      </c>
      <c r="R46" t="str">
        <f t="shared" si="3"/>
        <v/>
      </c>
      <c r="T46" t="str">
        <f>IF('User Stamp Connections'!B47="","",'User Stamp Connections'!B47)</f>
        <v/>
      </c>
      <c r="U46" t="str">
        <f>IF(ISNA(_xlfn.XLOOKUP($C46,'Stamps (Carrier Only)'!$C$3:$C$200,'Stamps (Carrier Only)'!$M$3:$M$200))," ",_xlfn.XLOOKUP($C46,'Stamps (Carrier Only)'!$C$3:$C$200,'Stamps (Carrier Only)'!$M$3:$M$200))</f>
        <v xml:space="preserve"> </v>
      </c>
      <c r="V46" t="str">
        <f>IF(ISNA(_xlfn.XLOOKUP($C46,'Stamps (Carrier Only)'!$C$3:$C$200,'Stamps (Carrier Only)'!$L$3:$L$200))," ",_xlfn.XLOOKUP($C46,'Stamps (Carrier Only)'!$C$3:$C$200,'Stamps (Carrier Only)'!$L$3:$L$200))</f>
        <v xml:space="preserve"> </v>
      </c>
    </row>
    <row r="47" spans="2:22">
      <c r="B47" t="str">
        <f>IF(ISNA(_xlfn.XLOOKUP($C47,'Stamps (Carrier Only)'!$C$3:$C$200,'Stamps (Carrier Only)'!$B$3:$B$200))," ",TRIM(_xlfn.XLOOKUP($C47,'Stamps (Carrier Only)'!$C$3:$C$200,'Stamps (Carrier Only)'!$B$3:$B$200)))</f>
        <v xml:space="preserve"> </v>
      </c>
      <c r="C47" t="str">
        <f>IF('User Stamp Connections'!C48="","",'User Stamp Connections'!C48)</f>
        <v/>
      </c>
      <c r="D47" t="str">
        <f>IF(ISNA(_xlfn.XLOOKUP($C47,'Stamps (Carrier Only)'!$C$3:$C$200,'Stamps (Carrier Only)'!$E$3:$E$200))," ",TEXT((_xlfn.XLOOKUP($C47,'Stamps (Carrier Only)'!$C$3:$C$200,'Stamps (Carrier Only)'!$E$3:$E$200)),"dd/mm/yyyy"))</f>
        <v xml:space="preserve"> </v>
      </c>
      <c r="F47" t="str">
        <f>IF(ISNA(_xlfn.XLOOKUP($C47,'Stamps (Carrier Only)'!$C$3:$C$200,'Stamps (Carrier Only)'!$G$3:$G$200))," ",_xlfn.XLOOKUP($C47,'Stamps (Carrier Only)'!$C$3:$C$200,'Stamps (Carrier Only)'!$G$3:$G$200))</f>
        <v xml:space="preserve"> </v>
      </c>
      <c r="G47" t="str">
        <f>IF(ISNA(_xlfn.XLOOKUP($C47,'Stamps (Carrier Only)'!$C$3:$C$200,'Stamps (Carrier Only)'!$H$3:$H$200))," ",_xlfn.XLOOKUP($C47,'Stamps (Carrier Only)'!$C$3:$C$200,'Stamps (Carrier Only)'!$H$3:$H$200))</f>
        <v xml:space="preserve"> </v>
      </c>
      <c r="H47" t="str">
        <f>IF(ISNA(_xlfn.XLOOKUP(C47,'Stamps (Carrier Only)'!$C$3:$C$200,'Stamps (Carrier Only)'!$F$3:$F$200))," ", _xlfn.XLOOKUP(C47,'Stamps (Carrier Only)'!$C$3:$C$200,'Stamps (Carrier Only)'!$F$3:$F$200))</f>
        <v xml:space="preserve"> </v>
      </c>
      <c r="I47" t="str">
        <f>IF(ISNA(_xlfn.XLOOKUP($C47,'Stamps (Carrier Only)'!$C$3:$C$200,'Stamps (Carrier Only)'!$I$3:$I$200))," ",_xlfn.XLOOKUP($C47,'Stamps (Carrier Only)'!$C$3:$C$200,'Stamps (Carrier Only)'!$I$3:$I$200))</f>
        <v xml:space="preserve"> </v>
      </c>
      <c r="J47" t="str">
        <f>IF(ISNA(_xlfn.XLOOKUP($C47,'Stamps (Carrier Only)'!$C$3:$C$200,'Stamps (Carrier Only)'!$J$3:$J$200))," ",_xlfn.XLOOKUP($C47,'Stamps (Carrier Only)'!$C$3:$C$200,'Stamps (Carrier Only)'!$J$3:$J$200))</f>
        <v xml:space="preserve"> </v>
      </c>
      <c r="L47" t="str">
        <f t="shared" si="4"/>
        <v/>
      </c>
      <c r="M47" t="str">
        <f t="shared" si="5"/>
        <v xml:space="preserve"> </v>
      </c>
      <c r="O47" t="str">
        <f>IF(ISNA(_xlfn.XLOOKUP($C47,'Stamps (Carrier Only)'!$C$3:$C$200,'Stamps (Carrier Only)'!$K$3:$K$200))," ",_xlfn.XLOOKUP($C47,'Stamps (Carrier Only)'!$C$3:$C$200,'Stamps (Carrier Only)'!$K$3:$K$200))</f>
        <v xml:space="preserve"> </v>
      </c>
      <c r="P47" t="str">
        <f t="shared" si="1"/>
        <v/>
      </c>
      <c r="Q47" t="str">
        <f t="shared" si="2"/>
        <v/>
      </c>
      <c r="R47" t="str">
        <f t="shared" si="3"/>
        <v/>
      </c>
      <c r="T47" t="str">
        <f>IF('User Stamp Connections'!B48="","",'User Stamp Connections'!B48)</f>
        <v/>
      </c>
      <c r="U47" t="str">
        <f>IF(ISNA(_xlfn.XLOOKUP($C47,'Stamps (Carrier Only)'!$C$3:$C$200,'Stamps (Carrier Only)'!$M$3:$M$200))," ",_xlfn.XLOOKUP($C47,'Stamps (Carrier Only)'!$C$3:$C$200,'Stamps (Carrier Only)'!$M$3:$M$200))</f>
        <v xml:space="preserve"> </v>
      </c>
      <c r="V47" t="str">
        <f>IF(ISNA(_xlfn.XLOOKUP($C47,'Stamps (Carrier Only)'!$C$3:$C$200,'Stamps (Carrier Only)'!$L$3:$L$200))," ",_xlfn.XLOOKUP($C47,'Stamps (Carrier Only)'!$C$3:$C$200,'Stamps (Carrier Only)'!$L$3:$L$200))</f>
        <v xml:space="preserve"> </v>
      </c>
    </row>
    <row r="48" spans="2:22">
      <c r="B48" t="str">
        <f>IF(ISNA(_xlfn.XLOOKUP($C48,'Stamps (Carrier Only)'!$C$3:$C$200,'Stamps (Carrier Only)'!$B$3:$B$200))," ",TRIM(_xlfn.XLOOKUP($C48,'Stamps (Carrier Only)'!$C$3:$C$200,'Stamps (Carrier Only)'!$B$3:$B$200)))</f>
        <v xml:space="preserve"> </v>
      </c>
      <c r="C48" t="str">
        <f>IF('User Stamp Connections'!C49="","",'User Stamp Connections'!C49)</f>
        <v/>
      </c>
      <c r="D48" t="str">
        <f>IF(ISNA(_xlfn.XLOOKUP($C48,'Stamps (Carrier Only)'!$C$3:$C$200,'Stamps (Carrier Only)'!$E$3:$E$200))," ",TEXT((_xlfn.XLOOKUP($C48,'Stamps (Carrier Only)'!$C$3:$C$200,'Stamps (Carrier Only)'!$E$3:$E$200)),"dd/mm/yyyy"))</f>
        <v xml:space="preserve"> </v>
      </c>
      <c r="F48" t="str">
        <f>IF(ISNA(_xlfn.XLOOKUP($C48,'Stamps (Carrier Only)'!$C$3:$C$200,'Stamps (Carrier Only)'!$G$3:$G$200))," ",_xlfn.XLOOKUP($C48,'Stamps (Carrier Only)'!$C$3:$C$200,'Stamps (Carrier Only)'!$G$3:$G$200))</f>
        <v xml:space="preserve"> </v>
      </c>
      <c r="G48" t="str">
        <f>IF(ISNA(_xlfn.XLOOKUP($C48,'Stamps (Carrier Only)'!$C$3:$C$200,'Stamps (Carrier Only)'!$H$3:$H$200))," ",_xlfn.XLOOKUP($C48,'Stamps (Carrier Only)'!$C$3:$C$200,'Stamps (Carrier Only)'!$H$3:$H$200))</f>
        <v xml:space="preserve"> </v>
      </c>
      <c r="H48" t="str">
        <f>IF(ISNA(_xlfn.XLOOKUP(C48,'Stamps (Carrier Only)'!$C$3:$C$200,'Stamps (Carrier Only)'!$F$3:$F$200))," ", _xlfn.XLOOKUP(C48,'Stamps (Carrier Only)'!$C$3:$C$200,'Stamps (Carrier Only)'!$F$3:$F$200))</f>
        <v xml:space="preserve"> </v>
      </c>
      <c r="I48" t="str">
        <f>IF(ISNA(_xlfn.XLOOKUP($C48,'Stamps (Carrier Only)'!$C$3:$C$200,'Stamps (Carrier Only)'!$I$3:$I$200))," ",_xlfn.XLOOKUP($C48,'Stamps (Carrier Only)'!$C$3:$C$200,'Stamps (Carrier Only)'!$I$3:$I$200))</f>
        <v xml:space="preserve"> </v>
      </c>
      <c r="J48" t="str">
        <f>IF(ISNA(_xlfn.XLOOKUP($C48,'Stamps (Carrier Only)'!$C$3:$C$200,'Stamps (Carrier Only)'!$J$3:$J$200))," ",_xlfn.XLOOKUP($C48,'Stamps (Carrier Only)'!$C$3:$C$200,'Stamps (Carrier Only)'!$J$3:$J$200))</f>
        <v xml:space="preserve"> </v>
      </c>
      <c r="L48" t="str">
        <f t="shared" si="4"/>
        <v/>
      </c>
      <c r="M48" t="str">
        <f t="shared" si="5"/>
        <v xml:space="preserve"> </v>
      </c>
      <c r="O48" t="str">
        <f>IF(ISNA(_xlfn.XLOOKUP($C48,'Stamps (Carrier Only)'!$C$3:$C$200,'Stamps (Carrier Only)'!$K$3:$K$200))," ",_xlfn.XLOOKUP($C48,'Stamps (Carrier Only)'!$C$3:$C$200,'Stamps (Carrier Only)'!$K$3:$K$200))</f>
        <v xml:space="preserve"> </v>
      </c>
      <c r="P48" t="str">
        <f t="shared" si="1"/>
        <v/>
      </c>
      <c r="Q48" t="str">
        <f t="shared" si="2"/>
        <v/>
      </c>
      <c r="R48" t="str">
        <f t="shared" si="3"/>
        <v/>
      </c>
      <c r="T48" t="str">
        <f>IF('User Stamp Connections'!B49="","",'User Stamp Connections'!B49)</f>
        <v/>
      </c>
      <c r="U48" t="str">
        <f>IF(ISNA(_xlfn.XLOOKUP($C48,'Stamps (Carrier Only)'!$C$3:$C$200,'Stamps (Carrier Only)'!$M$3:$M$200))," ",_xlfn.XLOOKUP($C48,'Stamps (Carrier Only)'!$C$3:$C$200,'Stamps (Carrier Only)'!$M$3:$M$200))</f>
        <v xml:space="preserve"> </v>
      </c>
      <c r="V48" t="str">
        <f>IF(ISNA(_xlfn.XLOOKUP($C48,'Stamps (Carrier Only)'!$C$3:$C$200,'Stamps (Carrier Only)'!$L$3:$L$200))," ",_xlfn.XLOOKUP($C48,'Stamps (Carrier Only)'!$C$3:$C$200,'Stamps (Carrier Only)'!$L$3:$L$200))</f>
        <v xml:space="preserve"> </v>
      </c>
    </row>
    <row r="49" spans="2:22">
      <c r="B49" t="str">
        <f>IF(ISNA(_xlfn.XLOOKUP($C49,'Stamps (Carrier Only)'!$C$3:$C$200,'Stamps (Carrier Only)'!$B$3:$B$200))," ",TRIM(_xlfn.XLOOKUP($C49,'Stamps (Carrier Only)'!$C$3:$C$200,'Stamps (Carrier Only)'!$B$3:$B$200)))</f>
        <v xml:space="preserve"> </v>
      </c>
      <c r="C49" t="str">
        <f>IF('User Stamp Connections'!C50="","",'User Stamp Connections'!C50)</f>
        <v/>
      </c>
      <c r="D49" t="str">
        <f>IF(ISNA(_xlfn.XLOOKUP($C49,'Stamps (Carrier Only)'!$C$3:$C$200,'Stamps (Carrier Only)'!$E$3:$E$200))," ",TEXT((_xlfn.XLOOKUP($C49,'Stamps (Carrier Only)'!$C$3:$C$200,'Stamps (Carrier Only)'!$E$3:$E$200)),"dd/mm/yyyy"))</f>
        <v xml:space="preserve"> </v>
      </c>
      <c r="F49" t="str">
        <f>IF(ISNA(_xlfn.XLOOKUP($C49,'Stamps (Carrier Only)'!$C$3:$C$200,'Stamps (Carrier Only)'!$G$3:$G$200))," ",_xlfn.XLOOKUP($C49,'Stamps (Carrier Only)'!$C$3:$C$200,'Stamps (Carrier Only)'!$G$3:$G$200))</f>
        <v xml:space="preserve"> </v>
      </c>
      <c r="G49" t="str">
        <f>IF(ISNA(_xlfn.XLOOKUP($C49,'Stamps (Carrier Only)'!$C$3:$C$200,'Stamps (Carrier Only)'!$H$3:$H$200))," ",_xlfn.XLOOKUP($C49,'Stamps (Carrier Only)'!$C$3:$C$200,'Stamps (Carrier Only)'!$H$3:$H$200))</f>
        <v xml:space="preserve"> </v>
      </c>
      <c r="H49" t="str">
        <f>IF(ISNA(_xlfn.XLOOKUP(C49,'Stamps (Carrier Only)'!$C$3:$C$200,'Stamps (Carrier Only)'!$F$3:$F$200))," ", _xlfn.XLOOKUP(C49,'Stamps (Carrier Only)'!$C$3:$C$200,'Stamps (Carrier Only)'!$F$3:$F$200))</f>
        <v xml:space="preserve"> </v>
      </c>
      <c r="I49" t="str">
        <f>IF(ISNA(_xlfn.XLOOKUP($C49,'Stamps (Carrier Only)'!$C$3:$C$200,'Stamps (Carrier Only)'!$I$3:$I$200))," ",_xlfn.XLOOKUP($C49,'Stamps (Carrier Only)'!$C$3:$C$200,'Stamps (Carrier Only)'!$I$3:$I$200))</f>
        <v xml:space="preserve"> </v>
      </c>
      <c r="J49" t="str">
        <f>IF(ISNA(_xlfn.XLOOKUP($C49,'Stamps (Carrier Only)'!$C$3:$C$200,'Stamps (Carrier Only)'!$J$3:$J$200))," ",_xlfn.XLOOKUP($C49,'Stamps (Carrier Only)'!$C$3:$C$200,'Stamps (Carrier Only)'!$J$3:$J$200))</f>
        <v xml:space="preserve"> </v>
      </c>
      <c r="L49" t="str">
        <f t="shared" si="4"/>
        <v/>
      </c>
      <c r="M49" t="str">
        <f t="shared" si="5"/>
        <v xml:space="preserve"> </v>
      </c>
      <c r="O49" t="str">
        <f>IF(ISNA(_xlfn.XLOOKUP($C49,'Stamps (Carrier Only)'!$C$3:$C$200,'Stamps (Carrier Only)'!$K$3:$K$200))," ",_xlfn.XLOOKUP($C49,'Stamps (Carrier Only)'!$C$3:$C$200,'Stamps (Carrier Only)'!$K$3:$K$200))</f>
        <v xml:space="preserve"> </v>
      </c>
      <c r="P49" t="str">
        <f t="shared" si="1"/>
        <v/>
      </c>
      <c r="Q49" t="str">
        <f t="shared" si="2"/>
        <v/>
      </c>
      <c r="R49" t="str">
        <f t="shared" si="3"/>
        <v/>
      </c>
      <c r="T49" t="str">
        <f>IF('User Stamp Connections'!B50="","",'User Stamp Connections'!B50)</f>
        <v/>
      </c>
      <c r="U49" t="str">
        <f>IF(ISNA(_xlfn.XLOOKUP($C49,'Stamps (Carrier Only)'!$C$3:$C$200,'Stamps (Carrier Only)'!$M$3:$M$200))," ",_xlfn.XLOOKUP($C49,'Stamps (Carrier Only)'!$C$3:$C$200,'Stamps (Carrier Only)'!$M$3:$M$200))</f>
        <v xml:space="preserve"> </v>
      </c>
      <c r="V49" t="str">
        <f>IF(ISNA(_xlfn.XLOOKUP($C49,'Stamps (Carrier Only)'!$C$3:$C$200,'Stamps (Carrier Only)'!$L$3:$L$200))," ",_xlfn.XLOOKUP($C49,'Stamps (Carrier Only)'!$C$3:$C$200,'Stamps (Carrier Only)'!$L$3:$L$200))</f>
        <v xml:space="preserve"> </v>
      </c>
    </row>
    <row r="50" spans="2:22">
      <c r="B50" t="str">
        <f>IF(ISNA(_xlfn.XLOOKUP($C50,'Stamps (Carrier Only)'!$C$3:$C$200,'Stamps (Carrier Only)'!$B$3:$B$200))," ",TRIM(_xlfn.XLOOKUP($C50,'Stamps (Carrier Only)'!$C$3:$C$200,'Stamps (Carrier Only)'!$B$3:$B$200)))</f>
        <v xml:space="preserve"> </v>
      </c>
      <c r="C50" t="str">
        <f>IF('User Stamp Connections'!C51="","",'User Stamp Connections'!C51)</f>
        <v/>
      </c>
      <c r="D50" t="str">
        <f>IF(ISNA(_xlfn.XLOOKUP($C50,'Stamps (Carrier Only)'!$C$3:$C$200,'Stamps (Carrier Only)'!$E$3:$E$200))," ",TEXT((_xlfn.XLOOKUP($C50,'Stamps (Carrier Only)'!$C$3:$C$200,'Stamps (Carrier Only)'!$E$3:$E$200)),"dd/mm/yyyy"))</f>
        <v xml:space="preserve"> </v>
      </c>
      <c r="F50" t="str">
        <f>IF(ISNA(_xlfn.XLOOKUP($C50,'Stamps (Carrier Only)'!$C$3:$C$200,'Stamps (Carrier Only)'!$G$3:$G$200))," ",_xlfn.XLOOKUP($C50,'Stamps (Carrier Only)'!$C$3:$C$200,'Stamps (Carrier Only)'!$G$3:$G$200))</f>
        <v xml:space="preserve"> </v>
      </c>
      <c r="G50" t="str">
        <f>IF(ISNA(_xlfn.XLOOKUP($C50,'Stamps (Carrier Only)'!$C$3:$C$200,'Stamps (Carrier Only)'!$H$3:$H$200))," ",_xlfn.XLOOKUP($C50,'Stamps (Carrier Only)'!$C$3:$C$200,'Stamps (Carrier Only)'!$H$3:$H$200))</f>
        <v xml:space="preserve"> </v>
      </c>
      <c r="H50" t="str">
        <f>IF(ISNA(_xlfn.XLOOKUP(C50,'Stamps (Carrier Only)'!$C$3:$C$200,'Stamps (Carrier Only)'!$F$3:$F$200))," ", _xlfn.XLOOKUP(C50,'Stamps (Carrier Only)'!$C$3:$C$200,'Stamps (Carrier Only)'!$F$3:$F$200))</f>
        <v xml:space="preserve"> </v>
      </c>
      <c r="I50" t="str">
        <f>IF(ISNA(_xlfn.XLOOKUP($C50,'Stamps (Carrier Only)'!$C$3:$C$200,'Stamps (Carrier Only)'!$I$3:$I$200))," ",_xlfn.XLOOKUP($C50,'Stamps (Carrier Only)'!$C$3:$C$200,'Stamps (Carrier Only)'!$I$3:$I$200))</f>
        <v xml:space="preserve"> </v>
      </c>
      <c r="J50" t="str">
        <f>IF(ISNA(_xlfn.XLOOKUP($C50,'Stamps (Carrier Only)'!$C$3:$C$200,'Stamps (Carrier Only)'!$J$3:$J$200))," ",_xlfn.XLOOKUP($C50,'Stamps (Carrier Only)'!$C$3:$C$200,'Stamps (Carrier Only)'!$J$3:$J$200))</f>
        <v xml:space="preserve"> </v>
      </c>
      <c r="L50" t="str">
        <f t="shared" si="4"/>
        <v/>
      </c>
      <c r="M50" t="str">
        <f t="shared" si="5"/>
        <v xml:space="preserve"> </v>
      </c>
      <c r="O50" t="str">
        <f>IF(ISNA(_xlfn.XLOOKUP($C50,'Stamps (Carrier Only)'!$C$3:$C$200,'Stamps (Carrier Only)'!$K$3:$K$200))," ",_xlfn.XLOOKUP($C50,'Stamps (Carrier Only)'!$C$3:$C$200,'Stamps (Carrier Only)'!$K$3:$K$200))</f>
        <v xml:space="preserve"> </v>
      </c>
      <c r="P50" t="str">
        <f t="shared" si="1"/>
        <v/>
      </c>
      <c r="Q50" t="str">
        <f t="shared" si="2"/>
        <v/>
      </c>
      <c r="R50" t="str">
        <f t="shared" si="3"/>
        <v/>
      </c>
      <c r="T50" t="str">
        <f>IF('User Stamp Connections'!B51="","",'User Stamp Connections'!B51)</f>
        <v/>
      </c>
      <c r="U50" t="str">
        <f>IF(ISNA(_xlfn.XLOOKUP($C50,'Stamps (Carrier Only)'!$C$3:$C$200,'Stamps (Carrier Only)'!$M$3:$M$200))," ",_xlfn.XLOOKUP($C50,'Stamps (Carrier Only)'!$C$3:$C$200,'Stamps (Carrier Only)'!$M$3:$M$200))</f>
        <v xml:space="preserve"> </v>
      </c>
      <c r="V50" t="str">
        <f>IF(ISNA(_xlfn.XLOOKUP($C50,'Stamps (Carrier Only)'!$C$3:$C$200,'Stamps (Carrier Only)'!$L$3:$L$200))," ",_xlfn.XLOOKUP($C50,'Stamps (Carrier Only)'!$C$3:$C$200,'Stamps (Carrier Only)'!$L$3:$L$200))</f>
        <v xml:space="preserve"> </v>
      </c>
    </row>
    <row r="51" spans="2:22">
      <c r="B51" t="str">
        <f>IF(ISNA(_xlfn.XLOOKUP($C51,'Stamps (Carrier Only)'!$C$3:$C$200,'Stamps (Carrier Only)'!$B$3:$B$200))," ",TRIM(_xlfn.XLOOKUP($C51,'Stamps (Carrier Only)'!$C$3:$C$200,'Stamps (Carrier Only)'!$B$3:$B$200)))</f>
        <v xml:space="preserve"> </v>
      </c>
      <c r="C51" t="str">
        <f>IF('User Stamp Connections'!C52="","",'User Stamp Connections'!C52)</f>
        <v/>
      </c>
      <c r="D51" t="str">
        <f>IF(ISNA(_xlfn.XLOOKUP($C51,'Stamps (Carrier Only)'!$C$3:$C$200,'Stamps (Carrier Only)'!$E$3:$E$200))," ",TEXT((_xlfn.XLOOKUP($C51,'Stamps (Carrier Only)'!$C$3:$C$200,'Stamps (Carrier Only)'!$E$3:$E$200)),"dd/mm/yyyy"))</f>
        <v xml:space="preserve"> </v>
      </c>
      <c r="F51" t="str">
        <f>IF(ISNA(_xlfn.XLOOKUP($C51,'Stamps (Carrier Only)'!$C$3:$C$200,'Stamps (Carrier Only)'!$G$3:$G$200))," ",_xlfn.XLOOKUP($C51,'Stamps (Carrier Only)'!$C$3:$C$200,'Stamps (Carrier Only)'!$G$3:$G$200))</f>
        <v xml:space="preserve"> </v>
      </c>
      <c r="G51" t="str">
        <f>IF(ISNA(_xlfn.XLOOKUP($C51,'Stamps (Carrier Only)'!$C$3:$C$200,'Stamps (Carrier Only)'!$H$3:$H$200))," ",_xlfn.XLOOKUP($C51,'Stamps (Carrier Only)'!$C$3:$C$200,'Stamps (Carrier Only)'!$H$3:$H$200))</f>
        <v xml:space="preserve"> </v>
      </c>
      <c r="H51" t="str">
        <f>IF(ISNA(_xlfn.XLOOKUP(C51,'Stamps (Carrier Only)'!$C$3:$C$200,'Stamps (Carrier Only)'!$F$3:$F$200))," ", _xlfn.XLOOKUP(C51,'Stamps (Carrier Only)'!$C$3:$C$200,'Stamps (Carrier Only)'!$F$3:$F$200))</f>
        <v xml:space="preserve"> </v>
      </c>
      <c r="I51" t="str">
        <f>IF(ISNA(_xlfn.XLOOKUP($C51,'Stamps (Carrier Only)'!$C$3:$C$200,'Stamps (Carrier Only)'!$I$3:$I$200))," ",_xlfn.XLOOKUP($C51,'Stamps (Carrier Only)'!$C$3:$C$200,'Stamps (Carrier Only)'!$I$3:$I$200))</f>
        <v xml:space="preserve"> </v>
      </c>
      <c r="J51" t="str">
        <f>IF(ISNA(_xlfn.XLOOKUP($C51,'Stamps (Carrier Only)'!$C$3:$C$200,'Stamps (Carrier Only)'!$J$3:$J$200))," ",_xlfn.XLOOKUP($C51,'Stamps (Carrier Only)'!$C$3:$C$200,'Stamps (Carrier Only)'!$J$3:$J$200))</f>
        <v xml:space="preserve"> </v>
      </c>
      <c r="L51" t="str">
        <f t="shared" si="4"/>
        <v/>
      </c>
      <c r="M51" t="str">
        <f t="shared" si="5"/>
        <v xml:space="preserve"> </v>
      </c>
      <c r="O51" t="str">
        <f>IF(ISNA(_xlfn.XLOOKUP($C51,'Stamps (Carrier Only)'!$C$3:$C$200,'Stamps (Carrier Only)'!$K$3:$K$200))," ",_xlfn.XLOOKUP($C51,'Stamps (Carrier Only)'!$C$3:$C$200,'Stamps (Carrier Only)'!$K$3:$K$200))</f>
        <v xml:space="preserve"> </v>
      </c>
      <c r="P51" t="str">
        <f t="shared" si="1"/>
        <v/>
      </c>
      <c r="Q51" t="str">
        <f t="shared" si="2"/>
        <v/>
      </c>
      <c r="R51" t="str">
        <f t="shared" si="3"/>
        <v/>
      </c>
      <c r="T51" t="str">
        <f>IF('User Stamp Connections'!B52="","",'User Stamp Connections'!B52)</f>
        <v/>
      </c>
      <c r="U51" t="str">
        <f>IF(ISNA(_xlfn.XLOOKUP($C51,'Stamps (Carrier Only)'!$C$3:$C$200,'Stamps (Carrier Only)'!$M$3:$M$200))," ",_xlfn.XLOOKUP($C51,'Stamps (Carrier Only)'!$C$3:$C$200,'Stamps (Carrier Only)'!$M$3:$M$200))</f>
        <v xml:space="preserve"> </v>
      </c>
      <c r="V51" t="str">
        <f>IF(ISNA(_xlfn.XLOOKUP($C51,'Stamps (Carrier Only)'!$C$3:$C$200,'Stamps (Carrier Only)'!$L$3:$L$200))," ",_xlfn.XLOOKUP($C51,'Stamps (Carrier Only)'!$C$3:$C$200,'Stamps (Carrier Only)'!$L$3:$L$200))</f>
        <v xml:space="preserve"> </v>
      </c>
    </row>
    <row r="52" spans="2:22">
      <c r="B52" t="str">
        <f>IF(ISNA(_xlfn.XLOOKUP($C52,'Stamps (Carrier Only)'!$C$3:$C$200,'Stamps (Carrier Only)'!$B$3:$B$200))," ",TRIM(_xlfn.XLOOKUP($C52,'Stamps (Carrier Only)'!$C$3:$C$200,'Stamps (Carrier Only)'!$B$3:$B$200)))</f>
        <v xml:space="preserve"> </v>
      </c>
      <c r="C52" t="str">
        <f>IF('User Stamp Connections'!C53="","",'User Stamp Connections'!C53)</f>
        <v/>
      </c>
      <c r="D52" t="str">
        <f>IF(ISNA(_xlfn.XLOOKUP($C52,'Stamps (Carrier Only)'!$C$3:$C$200,'Stamps (Carrier Only)'!$E$3:$E$200))," ",TEXT((_xlfn.XLOOKUP($C52,'Stamps (Carrier Only)'!$C$3:$C$200,'Stamps (Carrier Only)'!$E$3:$E$200)),"dd/mm/yyyy"))</f>
        <v xml:space="preserve"> </v>
      </c>
      <c r="F52" t="str">
        <f>IF(ISNA(_xlfn.XLOOKUP($C52,'Stamps (Carrier Only)'!$C$3:$C$200,'Stamps (Carrier Only)'!$G$3:$G$200))," ",_xlfn.XLOOKUP($C52,'Stamps (Carrier Only)'!$C$3:$C$200,'Stamps (Carrier Only)'!$G$3:$G$200))</f>
        <v xml:space="preserve"> </v>
      </c>
      <c r="G52" t="str">
        <f>IF(ISNA(_xlfn.XLOOKUP($C52,'Stamps (Carrier Only)'!$C$3:$C$200,'Stamps (Carrier Only)'!$H$3:$H$200))," ",_xlfn.XLOOKUP($C52,'Stamps (Carrier Only)'!$C$3:$C$200,'Stamps (Carrier Only)'!$H$3:$H$200))</f>
        <v xml:space="preserve"> </v>
      </c>
      <c r="H52" t="str">
        <f>IF(ISNA(_xlfn.XLOOKUP(C52,'Stamps (Carrier Only)'!$C$3:$C$200,'Stamps (Carrier Only)'!$F$3:$F$200))," ", _xlfn.XLOOKUP(C52,'Stamps (Carrier Only)'!$C$3:$C$200,'Stamps (Carrier Only)'!$F$3:$F$200))</f>
        <v xml:space="preserve"> </v>
      </c>
      <c r="I52" t="str">
        <f>IF(ISNA(_xlfn.XLOOKUP($C52,'Stamps (Carrier Only)'!$C$3:$C$200,'Stamps (Carrier Only)'!$I$3:$I$200))," ",_xlfn.XLOOKUP($C52,'Stamps (Carrier Only)'!$C$3:$C$200,'Stamps (Carrier Only)'!$I$3:$I$200))</f>
        <v xml:space="preserve"> </v>
      </c>
      <c r="J52" t="str">
        <f>IF(ISNA(_xlfn.XLOOKUP($C52,'Stamps (Carrier Only)'!$C$3:$C$200,'Stamps (Carrier Only)'!$J$3:$J$200))," ",_xlfn.XLOOKUP($C52,'Stamps (Carrier Only)'!$C$3:$C$200,'Stamps (Carrier Only)'!$J$3:$J$200))</f>
        <v xml:space="preserve"> </v>
      </c>
      <c r="L52" t="str">
        <f t="shared" si="4"/>
        <v/>
      </c>
      <c r="M52" t="str">
        <f t="shared" si="5"/>
        <v xml:space="preserve"> </v>
      </c>
      <c r="O52" t="str">
        <f>IF(ISNA(_xlfn.XLOOKUP($C52,'Stamps (Carrier Only)'!$C$3:$C$200,'Stamps (Carrier Only)'!$K$3:$K$200))," ",_xlfn.XLOOKUP($C52,'Stamps (Carrier Only)'!$C$3:$C$200,'Stamps (Carrier Only)'!$K$3:$K$200))</f>
        <v xml:space="preserve"> </v>
      </c>
      <c r="P52" t="str">
        <f t="shared" si="1"/>
        <v/>
      </c>
      <c r="Q52" t="str">
        <f t="shared" si="2"/>
        <v/>
      </c>
      <c r="R52" t="str">
        <f t="shared" si="3"/>
        <v/>
      </c>
      <c r="T52" t="str">
        <f>IF('User Stamp Connections'!B53="","",'User Stamp Connections'!B53)</f>
        <v/>
      </c>
      <c r="U52" t="str">
        <f>IF(ISNA(_xlfn.XLOOKUP($C52,'Stamps (Carrier Only)'!$C$3:$C$200,'Stamps (Carrier Only)'!$M$3:$M$200))," ",_xlfn.XLOOKUP($C52,'Stamps (Carrier Only)'!$C$3:$C$200,'Stamps (Carrier Only)'!$M$3:$M$200))</f>
        <v xml:space="preserve"> </v>
      </c>
      <c r="V52" t="str">
        <f>IF(ISNA(_xlfn.XLOOKUP($C52,'Stamps (Carrier Only)'!$C$3:$C$200,'Stamps (Carrier Only)'!$L$3:$L$200))," ",_xlfn.XLOOKUP($C52,'Stamps (Carrier Only)'!$C$3:$C$200,'Stamps (Carrier Only)'!$L$3:$L$200))</f>
        <v xml:space="preserve"> </v>
      </c>
    </row>
    <row r="53" spans="2:22">
      <c r="B53" t="str">
        <f>IF(ISNA(_xlfn.XLOOKUP($C53,'Stamps (Carrier Only)'!$C$3:$C$200,'Stamps (Carrier Only)'!$B$3:$B$200))," ",TRIM(_xlfn.XLOOKUP($C53,'Stamps (Carrier Only)'!$C$3:$C$200,'Stamps (Carrier Only)'!$B$3:$B$200)))</f>
        <v xml:space="preserve"> </v>
      </c>
      <c r="C53" t="str">
        <f>IF('User Stamp Connections'!C54="","",'User Stamp Connections'!C54)</f>
        <v/>
      </c>
      <c r="D53" t="str">
        <f>IF(ISNA(_xlfn.XLOOKUP($C53,'Stamps (Carrier Only)'!$C$3:$C$200,'Stamps (Carrier Only)'!$E$3:$E$200))," ",TEXT((_xlfn.XLOOKUP($C53,'Stamps (Carrier Only)'!$C$3:$C$200,'Stamps (Carrier Only)'!$E$3:$E$200)),"dd/mm/yyyy"))</f>
        <v xml:space="preserve"> </v>
      </c>
      <c r="F53" t="str">
        <f>IF(ISNA(_xlfn.XLOOKUP($C53,'Stamps (Carrier Only)'!$C$3:$C$200,'Stamps (Carrier Only)'!$G$3:$G$200))," ",_xlfn.XLOOKUP($C53,'Stamps (Carrier Only)'!$C$3:$C$200,'Stamps (Carrier Only)'!$G$3:$G$200))</f>
        <v xml:space="preserve"> </v>
      </c>
      <c r="G53" t="str">
        <f>IF(ISNA(_xlfn.XLOOKUP($C53,'Stamps (Carrier Only)'!$C$3:$C$200,'Stamps (Carrier Only)'!$H$3:$H$200))," ",_xlfn.XLOOKUP($C53,'Stamps (Carrier Only)'!$C$3:$C$200,'Stamps (Carrier Only)'!$H$3:$H$200))</f>
        <v xml:space="preserve"> </v>
      </c>
      <c r="H53" t="str">
        <f>IF(ISNA(_xlfn.XLOOKUP(C53,'Stamps (Carrier Only)'!$C$3:$C$200,'Stamps (Carrier Only)'!$F$3:$F$200))," ", _xlfn.XLOOKUP(C53,'Stamps (Carrier Only)'!$C$3:$C$200,'Stamps (Carrier Only)'!$F$3:$F$200))</f>
        <v xml:space="preserve"> </v>
      </c>
      <c r="I53" t="str">
        <f>IF(ISNA(_xlfn.XLOOKUP($C53,'Stamps (Carrier Only)'!$C$3:$C$200,'Stamps (Carrier Only)'!$I$3:$I$200))," ",_xlfn.XLOOKUP($C53,'Stamps (Carrier Only)'!$C$3:$C$200,'Stamps (Carrier Only)'!$I$3:$I$200))</f>
        <v xml:space="preserve"> </v>
      </c>
      <c r="J53" t="str">
        <f>IF(ISNA(_xlfn.XLOOKUP($C53,'Stamps (Carrier Only)'!$C$3:$C$200,'Stamps (Carrier Only)'!$J$3:$J$200))," ",_xlfn.XLOOKUP($C53,'Stamps (Carrier Only)'!$C$3:$C$200,'Stamps (Carrier Only)'!$J$3:$J$200))</f>
        <v xml:space="preserve"> </v>
      </c>
      <c r="L53" t="str">
        <f t="shared" si="4"/>
        <v/>
      </c>
      <c r="M53" t="str">
        <f t="shared" si="5"/>
        <v xml:space="preserve"> </v>
      </c>
      <c r="O53" t="str">
        <f>IF(ISNA(_xlfn.XLOOKUP($C53,'Stamps (Carrier Only)'!$C$3:$C$200,'Stamps (Carrier Only)'!$K$3:$K$200))," ",_xlfn.XLOOKUP($C53,'Stamps (Carrier Only)'!$C$3:$C$200,'Stamps (Carrier Only)'!$K$3:$K$200))</f>
        <v xml:space="preserve"> </v>
      </c>
      <c r="P53" t="str">
        <f t="shared" si="1"/>
        <v/>
      </c>
      <c r="Q53" t="str">
        <f t="shared" si="2"/>
        <v/>
      </c>
      <c r="R53" t="str">
        <f t="shared" si="3"/>
        <v/>
      </c>
      <c r="T53" t="str">
        <f>IF('User Stamp Connections'!B54="","",'User Stamp Connections'!B54)</f>
        <v/>
      </c>
      <c r="U53" t="str">
        <f>IF(ISNA(_xlfn.XLOOKUP($C53,'Stamps (Carrier Only)'!$C$3:$C$200,'Stamps (Carrier Only)'!$M$3:$M$200))," ",_xlfn.XLOOKUP($C53,'Stamps (Carrier Only)'!$C$3:$C$200,'Stamps (Carrier Only)'!$M$3:$M$200))</f>
        <v xml:space="preserve"> </v>
      </c>
      <c r="V53" t="str">
        <f>IF(ISNA(_xlfn.XLOOKUP($C53,'Stamps (Carrier Only)'!$C$3:$C$200,'Stamps (Carrier Only)'!$L$3:$L$200))," ",_xlfn.XLOOKUP($C53,'Stamps (Carrier Only)'!$C$3:$C$200,'Stamps (Carrier Only)'!$L$3:$L$200))</f>
        <v xml:space="preserve"> </v>
      </c>
    </row>
    <row r="54" spans="2:22">
      <c r="B54" t="str">
        <f>IF(ISNA(_xlfn.XLOOKUP($C54,'Stamps (Carrier Only)'!$C$3:$C$200,'Stamps (Carrier Only)'!$B$3:$B$200))," ",TRIM(_xlfn.XLOOKUP($C54,'Stamps (Carrier Only)'!$C$3:$C$200,'Stamps (Carrier Only)'!$B$3:$B$200)))</f>
        <v xml:space="preserve"> </v>
      </c>
      <c r="C54" t="str">
        <f>IF('User Stamp Connections'!C55="","",'User Stamp Connections'!C55)</f>
        <v/>
      </c>
      <c r="D54" t="str">
        <f>IF(ISNA(_xlfn.XLOOKUP($C54,'Stamps (Carrier Only)'!$C$3:$C$200,'Stamps (Carrier Only)'!$E$3:$E$200))," ",TEXT((_xlfn.XLOOKUP($C54,'Stamps (Carrier Only)'!$C$3:$C$200,'Stamps (Carrier Only)'!$E$3:$E$200)),"dd/mm/yyyy"))</f>
        <v xml:space="preserve"> </v>
      </c>
      <c r="F54" t="str">
        <f>IF(ISNA(_xlfn.XLOOKUP($C54,'Stamps (Carrier Only)'!$C$3:$C$200,'Stamps (Carrier Only)'!$G$3:$G$200))," ",_xlfn.XLOOKUP($C54,'Stamps (Carrier Only)'!$C$3:$C$200,'Stamps (Carrier Only)'!$G$3:$G$200))</f>
        <v xml:space="preserve"> </v>
      </c>
      <c r="G54" t="str">
        <f>IF(ISNA(_xlfn.XLOOKUP($C54,'Stamps (Carrier Only)'!$C$3:$C$200,'Stamps (Carrier Only)'!$H$3:$H$200))," ",_xlfn.XLOOKUP($C54,'Stamps (Carrier Only)'!$C$3:$C$200,'Stamps (Carrier Only)'!$H$3:$H$200))</f>
        <v xml:space="preserve"> </v>
      </c>
      <c r="H54" t="str">
        <f>IF(ISNA(_xlfn.XLOOKUP(C54,'Stamps (Carrier Only)'!$C$3:$C$200,'Stamps (Carrier Only)'!$F$3:$F$200))," ", _xlfn.XLOOKUP(C54,'Stamps (Carrier Only)'!$C$3:$C$200,'Stamps (Carrier Only)'!$F$3:$F$200))</f>
        <v xml:space="preserve"> </v>
      </c>
      <c r="I54" t="str">
        <f>IF(ISNA(_xlfn.XLOOKUP($C54,'Stamps (Carrier Only)'!$C$3:$C$200,'Stamps (Carrier Only)'!$I$3:$I$200))," ",_xlfn.XLOOKUP($C54,'Stamps (Carrier Only)'!$C$3:$C$200,'Stamps (Carrier Only)'!$I$3:$I$200))</f>
        <v xml:space="preserve"> </v>
      </c>
      <c r="J54" t="str">
        <f>IF(ISNA(_xlfn.XLOOKUP($C54,'Stamps (Carrier Only)'!$C$3:$C$200,'Stamps (Carrier Only)'!$J$3:$J$200))," ",_xlfn.XLOOKUP($C54,'Stamps (Carrier Only)'!$C$3:$C$200,'Stamps (Carrier Only)'!$J$3:$J$200))</f>
        <v xml:space="preserve"> </v>
      </c>
      <c r="L54" t="str">
        <f t="shared" si="4"/>
        <v/>
      </c>
      <c r="M54" t="str">
        <f t="shared" si="5"/>
        <v xml:space="preserve"> </v>
      </c>
      <c r="O54" t="str">
        <f>IF(ISNA(_xlfn.XLOOKUP($C54,'Stamps (Carrier Only)'!$C$3:$C$200,'Stamps (Carrier Only)'!$K$3:$K$200))," ",_xlfn.XLOOKUP($C54,'Stamps (Carrier Only)'!$C$3:$C$200,'Stamps (Carrier Only)'!$K$3:$K$200))</f>
        <v xml:space="preserve"> </v>
      </c>
      <c r="P54" t="str">
        <f t="shared" si="1"/>
        <v/>
      </c>
      <c r="Q54" t="str">
        <f t="shared" si="2"/>
        <v/>
      </c>
      <c r="R54" t="str">
        <f t="shared" si="3"/>
        <v/>
      </c>
      <c r="T54" t="str">
        <f>IF('User Stamp Connections'!B55="","",'User Stamp Connections'!B55)</f>
        <v/>
      </c>
      <c r="U54" t="str">
        <f>IF(ISNA(_xlfn.XLOOKUP($C54,'Stamps (Carrier Only)'!$C$3:$C$200,'Stamps (Carrier Only)'!$M$3:$M$200))," ",_xlfn.XLOOKUP($C54,'Stamps (Carrier Only)'!$C$3:$C$200,'Stamps (Carrier Only)'!$M$3:$M$200))</f>
        <v xml:space="preserve"> </v>
      </c>
      <c r="V54" t="str">
        <f>IF(ISNA(_xlfn.XLOOKUP($C54,'Stamps (Carrier Only)'!$C$3:$C$200,'Stamps (Carrier Only)'!$L$3:$L$200))," ",_xlfn.XLOOKUP($C54,'Stamps (Carrier Only)'!$C$3:$C$200,'Stamps (Carrier Only)'!$L$3:$L$200))</f>
        <v xml:space="preserve"> </v>
      </c>
    </row>
    <row r="55" spans="2:22">
      <c r="B55" t="str">
        <f>IF(ISNA(_xlfn.XLOOKUP($C55,'Stamps (Carrier Only)'!$C$3:$C$200,'Stamps (Carrier Only)'!$B$3:$B$200))," ",TRIM(_xlfn.XLOOKUP($C55,'Stamps (Carrier Only)'!$C$3:$C$200,'Stamps (Carrier Only)'!$B$3:$B$200)))</f>
        <v xml:space="preserve"> </v>
      </c>
      <c r="C55" t="str">
        <f>IF('User Stamp Connections'!C56="","",'User Stamp Connections'!C56)</f>
        <v/>
      </c>
      <c r="D55" t="str">
        <f>IF(ISNA(_xlfn.XLOOKUP($C55,'Stamps (Carrier Only)'!$C$3:$C$200,'Stamps (Carrier Only)'!$E$3:$E$200))," ",TEXT((_xlfn.XLOOKUP($C55,'Stamps (Carrier Only)'!$C$3:$C$200,'Stamps (Carrier Only)'!$E$3:$E$200)),"dd/mm/yyyy"))</f>
        <v xml:space="preserve"> </v>
      </c>
      <c r="F55" t="str">
        <f>IF(ISNA(_xlfn.XLOOKUP($C55,'Stamps (Carrier Only)'!$C$3:$C$200,'Stamps (Carrier Only)'!$G$3:$G$200))," ",_xlfn.XLOOKUP($C55,'Stamps (Carrier Only)'!$C$3:$C$200,'Stamps (Carrier Only)'!$G$3:$G$200))</f>
        <v xml:space="preserve"> </v>
      </c>
      <c r="G55" t="str">
        <f>IF(ISNA(_xlfn.XLOOKUP($C55,'Stamps (Carrier Only)'!$C$3:$C$200,'Stamps (Carrier Only)'!$H$3:$H$200))," ",_xlfn.XLOOKUP($C55,'Stamps (Carrier Only)'!$C$3:$C$200,'Stamps (Carrier Only)'!$H$3:$H$200))</f>
        <v xml:space="preserve"> </v>
      </c>
      <c r="H55" t="str">
        <f>IF(ISNA(_xlfn.XLOOKUP(C55,'Stamps (Carrier Only)'!$C$3:$C$200,'Stamps (Carrier Only)'!$F$3:$F$200))," ", _xlfn.XLOOKUP(C55,'Stamps (Carrier Only)'!$C$3:$C$200,'Stamps (Carrier Only)'!$F$3:$F$200))</f>
        <v xml:space="preserve"> </v>
      </c>
      <c r="I55" t="str">
        <f>IF(ISNA(_xlfn.XLOOKUP($C55,'Stamps (Carrier Only)'!$C$3:$C$200,'Stamps (Carrier Only)'!$I$3:$I$200))," ",_xlfn.XLOOKUP($C55,'Stamps (Carrier Only)'!$C$3:$C$200,'Stamps (Carrier Only)'!$I$3:$I$200))</f>
        <v xml:space="preserve"> </v>
      </c>
      <c r="J55" t="str">
        <f>IF(ISNA(_xlfn.XLOOKUP($C55,'Stamps (Carrier Only)'!$C$3:$C$200,'Stamps (Carrier Only)'!$J$3:$J$200))," ",_xlfn.XLOOKUP($C55,'Stamps (Carrier Only)'!$C$3:$C$200,'Stamps (Carrier Only)'!$J$3:$J$200))</f>
        <v xml:space="preserve"> </v>
      </c>
      <c r="L55" t="str">
        <f t="shared" si="4"/>
        <v/>
      </c>
      <c r="M55" t="str">
        <f t="shared" si="5"/>
        <v xml:space="preserve"> </v>
      </c>
      <c r="O55" t="str">
        <f>IF(ISNA(_xlfn.XLOOKUP($C55,'Stamps (Carrier Only)'!$C$3:$C$200,'Stamps (Carrier Only)'!$K$3:$K$200))," ",_xlfn.XLOOKUP($C55,'Stamps (Carrier Only)'!$C$3:$C$200,'Stamps (Carrier Only)'!$K$3:$K$200))</f>
        <v xml:space="preserve"> </v>
      </c>
      <c r="P55" t="str">
        <f t="shared" si="1"/>
        <v/>
      </c>
      <c r="Q55" t="str">
        <f t="shared" si="2"/>
        <v/>
      </c>
      <c r="R55" t="str">
        <f t="shared" si="3"/>
        <v/>
      </c>
      <c r="T55" t="str">
        <f>IF('User Stamp Connections'!B56="","",'User Stamp Connections'!B56)</f>
        <v/>
      </c>
      <c r="U55" t="str">
        <f>IF(ISNA(_xlfn.XLOOKUP($C55,'Stamps (Carrier Only)'!$C$3:$C$200,'Stamps (Carrier Only)'!$M$3:$M$200))," ",_xlfn.XLOOKUP($C55,'Stamps (Carrier Only)'!$C$3:$C$200,'Stamps (Carrier Only)'!$M$3:$M$200))</f>
        <v xml:space="preserve"> </v>
      </c>
      <c r="V55" t="str">
        <f>IF(ISNA(_xlfn.XLOOKUP($C55,'Stamps (Carrier Only)'!$C$3:$C$200,'Stamps (Carrier Only)'!$L$3:$L$200))," ",_xlfn.XLOOKUP($C55,'Stamps (Carrier Only)'!$C$3:$C$200,'Stamps (Carrier Only)'!$L$3:$L$200))</f>
        <v xml:space="preserve"> </v>
      </c>
    </row>
    <row r="56" spans="2:22">
      <c r="B56" t="str">
        <f>IF(ISNA(_xlfn.XLOOKUP($C56,'Stamps (Carrier Only)'!$C$3:$C$200,'Stamps (Carrier Only)'!$B$3:$B$200))," ",TRIM(_xlfn.XLOOKUP($C56,'Stamps (Carrier Only)'!$C$3:$C$200,'Stamps (Carrier Only)'!$B$3:$B$200)))</f>
        <v xml:space="preserve"> </v>
      </c>
      <c r="C56" t="str">
        <f>IF('User Stamp Connections'!C57="","",'User Stamp Connections'!C57)</f>
        <v/>
      </c>
      <c r="D56" t="str">
        <f>IF(ISNA(_xlfn.XLOOKUP($C56,'Stamps (Carrier Only)'!$C$3:$C$200,'Stamps (Carrier Only)'!$E$3:$E$200))," ",TEXT((_xlfn.XLOOKUP($C56,'Stamps (Carrier Only)'!$C$3:$C$200,'Stamps (Carrier Only)'!$E$3:$E$200)),"dd/mm/yyyy"))</f>
        <v xml:space="preserve"> </v>
      </c>
      <c r="F56" t="str">
        <f>IF(ISNA(_xlfn.XLOOKUP($C56,'Stamps (Carrier Only)'!$C$3:$C$200,'Stamps (Carrier Only)'!$G$3:$G$200))," ",_xlfn.XLOOKUP($C56,'Stamps (Carrier Only)'!$C$3:$C$200,'Stamps (Carrier Only)'!$G$3:$G$200))</f>
        <v xml:space="preserve"> </v>
      </c>
      <c r="G56" t="str">
        <f>IF(ISNA(_xlfn.XLOOKUP($C56,'Stamps (Carrier Only)'!$C$3:$C$200,'Stamps (Carrier Only)'!$H$3:$H$200))," ",_xlfn.XLOOKUP($C56,'Stamps (Carrier Only)'!$C$3:$C$200,'Stamps (Carrier Only)'!$H$3:$H$200))</f>
        <v xml:space="preserve"> </v>
      </c>
      <c r="H56" t="str">
        <f>IF(ISNA(_xlfn.XLOOKUP(C56,'Stamps (Carrier Only)'!$C$3:$C$200,'Stamps (Carrier Only)'!$F$3:$F$200))," ", _xlfn.XLOOKUP(C56,'Stamps (Carrier Only)'!$C$3:$C$200,'Stamps (Carrier Only)'!$F$3:$F$200))</f>
        <v xml:space="preserve"> </v>
      </c>
      <c r="I56" t="str">
        <f>IF(ISNA(_xlfn.XLOOKUP($C56,'Stamps (Carrier Only)'!$C$3:$C$200,'Stamps (Carrier Only)'!$I$3:$I$200))," ",_xlfn.XLOOKUP($C56,'Stamps (Carrier Only)'!$C$3:$C$200,'Stamps (Carrier Only)'!$I$3:$I$200))</f>
        <v xml:space="preserve"> </v>
      </c>
      <c r="J56" t="str">
        <f>IF(ISNA(_xlfn.XLOOKUP($C56,'Stamps (Carrier Only)'!$C$3:$C$200,'Stamps (Carrier Only)'!$J$3:$J$200))," ",_xlfn.XLOOKUP($C56,'Stamps (Carrier Only)'!$C$3:$C$200,'Stamps (Carrier Only)'!$J$3:$J$200))</f>
        <v xml:space="preserve"> </v>
      </c>
      <c r="L56" t="str">
        <f t="shared" si="4"/>
        <v/>
      </c>
      <c r="M56" t="str">
        <f t="shared" si="5"/>
        <v xml:space="preserve"> </v>
      </c>
      <c r="O56" t="str">
        <f>IF(ISNA(_xlfn.XLOOKUP($C56,'Stamps (Carrier Only)'!$C$3:$C$200,'Stamps (Carrier Only)'!$K$3:$K$200))," ",_xlfn.XLOOKUP($C56,'Stamps (Carrier Only)'!$C$3:$C$200,'Stamps (Carrier Only)'!$K$3:$K$200))</f>
        <v xml:space="preserve"> </v>
      </c>
      <c r="P56" t="str">
        <f t="shared" si="1"/>
        <v/>
      </c>
      <c r="Q56" t="str">
        <f t="shared" si="2"/>
        <v/>
      </c>
      <c r="R56" t="str">
        <f t="shared" si="3"/>
        <v/>
      </c>
      <c r="T56" t="str">
        <f>IF('User Stamp Connections'!B57="","",'User Stamp Connections'!B57)</f>
        <v/>
      </c>
      <c r="U56" t="str">
        <f>IF(ISNA(_xlfn.XLOOKUP($C56,'Stamps (Carrier Only)'!$C$3:$C$200,'Stamps (Carrier Only)'!$M$3:$M$200))," ",_xlfn.XLOOKUP($C56,'Stamps (Carrier Only)'!$C$3:$C$200,'Stamps (Carrier Only)'!$M$3:$M$200))</f>
        <v xml:space="preserve"> </v>
      </c>
      <c r="V56" t="str">
        <f>IF(ISNA(_xlfn.XLOOKUP($C56,'Stamps (Carrier Only)'!$C$3:$C$200,'Stamps (Carrier Only)'!$L$3:$L$200))," ",_xlfn.XLOOKUP($C56,'Stamps (Carrier Only)'!$C$3:$C$200,'Stamps (Carrier Only)'!$L$3:$L$200))</f>
        <v xml:space="preserve"> </v>
      </c>
    </row>
    <row r="57" spans="2:22">
      <c r="B57" t="str">
        <f>IF(ISNA(_xlfn.XLOOKUP($C57,'Stamps (Carrier Only)'!$C$3:$C$200,'Stamps (Carrier Only)'!$B$3:$B$200))," ",TRIM(_xlfn.XLOOKUP($C57,'Stamps (Carrier Only)'!$C$3:$C$200,'Stamps (Carrier Only)'!$B$3:$B$200)))</f>
        <v xml:space="preserve"> </v>
      </c>
      <c r="C57" t="str">
        <f>IF('User Stamp Connections'!C58="","",'User Stamp Connections'!C58)</f>
        <v/>
      </c>
      <c r="D57" t="str">
        <f>IF(ISNA(_xlfn.XLOOKUP($C57,'Stamps (Carrier Only)'!$C$3:$C$200,'Stamps (Carrier Only)'!$E$3:$E$200))," ",TEXT((_xlfn.XLOOKUP($C57,'Stamps (Carrier Only)'!$C$3:$C$200,'Stamps (Carrier Only)'!$E$3:$E$200)),"dd/mm/yyyy"))</f>
        <v xml:space="preserve"> </v>
      </c>
      <c r="F57" t="str">
        <f>IF(ISNA(_xlfn.XLOOKUP($C57,'Stamps (Carrier Only)'!$C$3:$C$200,'Stamps (Carrier Only)'!$G$3:$G$200))," ",_xlfn.XLOOKUP($C57,'Stamps (Carrier Only)'!$C$3:$C$200,'Stamps (Carrier Only)'!$G$3:$G$200))</f>
        <v xml:space="preserve"> </v>
      </c>
      <c r="G57" t="str">
        <f>IF(ISNA(_xlfn.XLOOKUP($C57,'Stamps (Carrier Only)'!$C$3:$C$200,'Stamps (Carrier Only)'!$H$3:$H$200))," ",_xlfn.XLOOKUP($C57,'Stamps (Carrier Only)'!$C$3:$C$200,'Stamps (Carrier Only)'!$H$3:$H$200))</f>
        <v xml:space="preserve"> </v>
      </c>
      <c r="H57" t="str">
        <f>IF(ISNA(_xlfn.XLOOKUP(C57,'Stamps (Carrier Only)'!$C$3:$C$200,'Stamps (Carrier Only)'!$F$3:$F$200))," ", _xlfn.XLOOKUP(C57,'Stamps (Carrier Only)'!$C$3:$C$200,'Stamps (Carrier Only)'!$F$3:$F$200))</f>
        <v xml:space="preserve"> </v>
      </c>
      <c r="I57" t="str">
        <f>IF(ISNA(_xlfn.XLOOKUP($C57,'Stamps (Carrier Only)'!$C$3:$C$200,'Stamps (Carrier Only)'!$I$3:$I$200))," ",_xlfn.XLOOKUP($C57,'Stamps (Carrier Only)'!$C$3:$C$200,'Stamps (Carrier Only)'!$I$3:$I$200))</f>
        <v xml:space="preserve"> </v>
      </c>
      <c r="J57" t="str">
        <f>IF(ISNA(_xlfn.XLOOKUP($C57,'Stamps (Carrier Only)'!$C$3:$C$200,'Stamps (Carrier Only)'!$J$3:$J$200))," ",_xlfn.XLOOKUP($C57,'Stamps (Carrier Only)'!$C$3:$C$200,'Stamps (Carrier Only)'!$J$3:$J$200))</f>
        <v xml:space="preserve"> </v>
      </c>
      <c r="L57" t="str">
        <f t="shared" si="4"/>
        <v/>
      </c>
      <c r="M57" t="str">
        <f t="shared" si="5"/>
        <v xml:space="preserve"> </v>
      </c>
      <c r="O57" t="str">
        <f>IF(ISNA(_xlfn.XLOOKUP($C57,'Stamps (Carrier Only)'!$C$3:$C$200,'Stamps (Carrier Only)'!$K$3:$K$200))," ",_xlfn.XLOOKUP($C57,'Stamps (Carrier Only)'!$C$3:$C$200,'Stamps (Carrier Only)'!$K$3:$K$200))</f>
        <v xml:space="preserve"> </v>
      </c>
      <c r="P57" t="str">
        <f t="shared" si="1"/>
        <v/>
      </c>
      <c r="Q57" t="str">
        <f t="shared" si="2"/>
        <v/>
      </c>
      <c r="R57" t="str">
        <f t="shared" si="3"/>
        <v/>
      </c>
      <c r="T57" t="str">
        <f>IF('User Stamp Connections'!B58="","",'User Stamp Connections'!B58)</f>
        <v/>
      </c>
      <c r="U57" t="str">
        <f>IF(ISNA(_xlfn.XLOOKUP($C57,'Stamps (Carrier Only)'!$C$3:$C$200,'Stamps (Carrier Only)'!$M$3:$M$200))," ",_xlfn.XLOOKUP($C57,'Stamps (Carrier Only)'!$C$3:$C$200,'Stamps (Carrier Only)'!$M$3:$M$200))</f>
        <v xml:space="preserve"> </v>
      </c>
      <c r="V57" t="str">
        <f>IF(ISNA(_xlfn.XLOOKUP($C57,'Stamps (Carrier Only)'!$C$3:$C$200,'Stamps (Carrier Only)'!$L$3:$L$200))," ",_xlfn.XLOOKUP($C57,'Stamps (Carrier Only)'!$C$3:$C$200,'Stamps (Carrier Only)'!$L$3:$L$200))</f>
        <v xml:space="preserve"> </v>
      </c>
    </row>
    <row r="58" spans="2:22">
      <c r="B58" t="str">
        <f>IF(ISNA(_xlfn.XLOOKUP($C58,'Stamps (Carrier Only)'!$C$3:$C$200,'Stamps (Carrier Only)'!$B$3:$B$200))," ",TRIM(_xlfn.XLOOKUP($C58,'Stamps (Carrier Only)'!$C$3:$C$200,'Stamps (Carrier Only)'!$B$3:$B$200)))</f>
        <v xml:space="preserve"> </v>
      </c>
      <c r="C58" t="str">
        <f>IF('User Stamp Connections'!C59="","",'User Stamp Connections'!C59)</f>
        <v/>
      </c>
      <c r="D58" t="str">
        <f>IF(ISNA(_xlfn.XLOOKUP($C58,'Stamps (Carrier Only)'!$C$3:$C$200,'Stamps (Carrier Only)'!$E$3:$E$200))," ",TEXT((_xlfn.XLOOKUP($C58,'Stamps (Carrier Only)'!$C$3:$C$200,'Stamps (Carrier Only)'!$E$3:$E$200)),"dd/mm/yyyy"))</f>
        <v xml:space="preserve"> </v>
      </c>
      <c r="F58" t="str">
        <f>IF(ISNA(_xlfn.XLOOKUP($C58,'Stamps (Carrier Only)'!$C$3:$C$200,'Stamps (Carrier Only)'!$G$3:$G$200))," ",_xlfn.XLOOKUP($C58,'Stamps (Carrier Only)'!$C$3:$C$200,'Stamps (Carrier Only)'!$G$3:$G$200))</f>
        <v xml:space="preserve"> </v>
      </c>
      <c r="G58" t="str">
        <f>IF(ISNA(_xlfn.XLOOKUP($C58,'Stamps (Carrier Only)'!$C$3:$C$200,'Stamps (Carrier Only)'!$H$3:$H$200))," ",_xlfn.XLOOKUP($C58,'Stamps (Carrier Only)'!$C$3:$C$200,'Stamps (Carrier Only)'!$H$3:$H$200))</f>
        <v xml:space="preserve"> </v>
      </c>
      <c r="H58" t="str">
        <f>IF(ISNA(_xlfn.XLOOKUP(C58,'Stamps (Carrier Only)'!$C$3:$C$200,'Stamps (Carrier Only)'!$F$3:$F$200))," ", _xlfn.XLOOKUP(C58,'Stamps (Carrier Only)'!$C$3:$C$200,'Stamps (Carrier Only)'!$F$3:$F$200))</f>
        <v xml:space="preserve"> </v>
      </c>
      <c r="I58" t="str">
        <f>IF(ISNA(_xlfn.XLOOKUP($C58,'Stamps (Carrier Only)'!$C$3:$C$200,'Stamps (Carrier Only)'!$I$3:$I$200))," ",_xlfn.XLOOKUP($C58,'Stamps (Carrier Only)'!$C$3:$C$200,'Stamps (Carrier Only)'!$I$3:$I$200))</f>
        <v xml:space="preserve"> </v>
      </c>
      <c r="J58" t="str">
        <f>IF(ISNA(_xlfn.XLOOKUP($C58,'Stamps (Carrier Only)'!$C$3:$C$200,'Stamps (Carrier Only)'!$J$3:$J$200))," ",_xlfn.XLOOKUP($C58,'Stamps (Carrier Only)'!$C$3:$C$200,'Stamps (Carrier Only)'!$J$3:$J$200))</f>
        <v xml:space="preserve"> </v>
      </c>
      <c r="L58" t="str">
        <f t="shared" si="4"/>
        <v/>
      </c>
      <c r="M58" t="str">
        <f t="shared" si="5"/>
        <v xml:space="preserve"> </v>
      </c>
      <c r="O58" t="str">
        <f>IF(ISNA(_xlfn.XLOOKUP($C58,'Stamps (Carrier Only)'!$C$3:$C$200,'Stamps (Carrier Only)'!$K$3:$K$200))," ",_xlfn.XLOOKUP($C58,'Stamps (Carrier Only)'!$C$3:$C$200,'Stamps (Carrier Only)'!$K$3:$K$200))</f>
        <v xml:space="preserve"> </v>
      </c>
      <c r="P58" t="str">
        <f t="shared" si="1"/>
        <v/>
      </c>
      <c r="Q58" t="str">
        <f t="shared" si="2"/>
        <v/>
      </c>
      <c r="R58" t="str">
        <f t="shared" si="3"/>
        <v/>
      </c>
      <c r="T58" t="str">
        <f>IF('User Stamp Connections'!B59="","",'User Stamp Connections'!B59)</f>
        <v/>
      </c>
      <c r="U58" t="str">
        <f>IF(ISNA(_xlfn.XLOOKUP($C58,'Stamps (Carrier Only)'!$C$3:$C$200,'Stamps (Carrier Only)'!$M$3:$M$200))," ",_xlfn.XLOOKUP($C58,'Stamps (Carrier Only)'!$C$3:$C$200,'Stamps (Carrier Only)'!$M$3:$M$200))</f>
        <v xml:space="preserve"> </v>
      </c>
      <c r="V58" t="str">
        <f>IF(ISNA(_xlfn.XLOOKUP($C58,'Stamps (Carrier Only)'!$C$3:$C$200,'Stamps (Carrier Only)'!$L$3:$L$200))," ",_xlfn.XLOOKUP($C58,'Stamps (Carrier Only)'!$C$3:$C$200,'Stamps (Carrier Only)'!$L$3:$L$200))</f>
        <v xml:space="preserve"> </v>
      </c>
    </row>
    <row r="59" spans="2:22">
      <c r="B59" t="str">
        <f>IF(ISNA(_xlfn.XLOOKUP($C59,'Stamps (Carrier Only)'!$C$3:$C$200,'Stamps (Carrier Only)'!$B$3:$B$200))," ",TRIM(_xlfn.XLOOKUP($C59,'Stamps (Carrier Only)'!$C$3:$C$200,'Stamps (Carrier Only)'!$B$3:$B$200)))</f>
        <v xml:space="preserve"> </v>
      </c>
      <c r="C59" t="str">
        <f>IF('User Stamp Connections'!C60="","",'User Stamp Connections'!C60)</f>
        <v/>
      </c>
      <c r="D59" t="str">
        <f>IF(ISNA(_xlfn.XLOOKUP($C59,'Stamps (Carrier Only)'!$C$3:$C$200,'Stamps (Carrier Only)'!$E$3:$E$200))," ",TEXT((_xlfn.XLOOKUP($C59,'Stamps (Carrier Only)'!$C$3:$C$200,'Stamps (Carrier Only)'!$E$3:$E$200)),"dd/mm/yyyy"))</f>
        <v xml:space="preserve"> </v>
      </c>
      <c r="F59" t="str">
        <f>IF(ISNA(_xlfn.XLOOKUP($C59,'Stamps (Carrier Only)'!$C$3:$C$200,'Stamps (Carrier Only)'!$G$3:$G$200))," ",_xlfn.XLOOKUP($C59,'Stamps (Carrier Only)'!$C$3:$C$200,'Stamps (Carrier Only)'!$G$3:$G$200))</f>
        <v xml:space="preserve"> </v>
      </c>
      <c r="G59" t="str">
        <f>IF(ISNA(_xlfn.XLOOKUP($C59,'Stamps (Carrier Only)'!$C$3:$C$200,'Stamps (Carrier Only)'!$H$3:$H$200))," ",_xlfn.XLOOKUP($C59,'Stamps (Carrier Only)'!$C$3:$C$200,'Stamps (Carrier Only)'!$H$3:$H$200))</f>
        <v xml:space="preserve"> </v>
      </c>
      <c r="H59" t="str">
        <f>IF(ISNA(_xlfn.XLOOKUP(C59,'Stamps (Carrier Only)'!$C$3:$C$200,'Stamps (Carrier Only)'!$F$3:$F$200))," ", _xlfn.XLOOKUP(C59,'Stamps (Carrier Only)'!$C$3:$C$200,'Stamps (Carrier Only)'!$F$3:$F$200))</f>
        <v xml:space="preserve"> </v>
      </c>
      <c r="I59" t="str">
        <f>IF(ISNA(_xlfn.XLOOKUP($C59,'Stamps (Carrier Only)'!$C$3:$C$200,'Stamps (Carrier Only)'!$I$3:$I$200))," ",_xlfn.XLOOKUP($C59,'Stamps (Carrier Only)'!$C$3:$C$200,'Stamps (Carrier Only)'!$I$3:$I$200))</f>
        <v xml:space="preserve"> </v>
      </c>
      <c r="J59" t="str">
        <f>IF(ISNA(_xlfn.XLOOKUP($C59,'Stamps (Carrier Only)'!$C$3:$C$200,'Stamps (Carrier Only)'!$J$3:$J$200))," ",_xlfn.XLOOKUP($C59,'Stamps (Carrier Only)'!$C$3:$C$200,'Stamps (Carrier Only)'!$J$3:$J$200))</f>
        <v xml:space="preserve"> </v>
      </c>
      <c r="L59" t="str">
        <f t="shared" si="4"/>
        <v/>
      </c>
      <c r="M59" t="str">
        <f t="shared" si="5"/>
        <v xml:space="preserve"> </v>
      </c>
      <c r="O59" t="str">
        <f>IF(ISNA(_xlfn.XLOOKUP($C59,'Stamps (Carrier Only)'!$C$3:$C$200,'Stamps (Carrier Only)'!$K$3:$K$200))," ",_xlfn.XLOOKUP($C59,'Stamps (Carrier Only)'!$C$3:$C$200,'Stamps (Carrier Only)'!$K$3:$K$200))</f>
        <v xml:space="preserve"> </v>
      </c>
      <c r="P59" t="str">
        <f t="shared" si="1"/>
        <v/>
      </c>
      <c r="Q59" t="str">
        <f t="shared" si="2"/>
        <v/>
      </c>
      <c r="R59" t="str">
        <f t="shared" si="3"/>
        <v/>
      </c>
      <c r="T59" t="str">
        <f>IF('User Stamp Connections'!B60="","",'User Stamp Connections'!B60)</f>
        <v/>
      </c>
      <c r="U59" t="str">
        <f>IF(ISNA(_xlfn.XLOOKUP($C59,'Stamps (Carrier Only)'!$C$3:$C$200,'Stamps (Carrier Only)'!$M$3:$M$200))," ",_xlfn.XLOOKUP($C59,'Stamps (Carrier Only)'!$C$3:$C$200,'Stamps (Carrier Only)'!$M$3:$M$200))</f>
        <v xml:space="preserve"> </v>
      </c>
      <c r="V59" t="str">
        <f>IF(ISNA(_xlfn.XLOOKUP($C59,'Stamps (Carrier Only)'!$C$3:$C$200,'Stamps (Carrier Only)'!$L$3:$L$200))," ",_xlfn.XLOOKUP($C59,'Stamps (Carrier Only)'!$C$3:$C$200,'Stamps (Carrier Only)'!$L$3:$L$200))</f>
        <v xml:space="preserve"> </v>
      </c>
    </row>
    <row r="60" spans="2:22">
      <c r="B60" t="str">
        <f>IF(ISNA(_xlfn.XLOOKUP($C60,'Stamps (Carrier Only)'!$C$3:$C$200,'Stamps (Carrier Only)'!$B$3:$B$200))," ",TRIM(_xlfn.XLOOKUP($C60,'Stamps (Carrier Only)'!$C$3:$C$200,'Stamps (Carrier Only)'!$B$3:$B$200)))</f>
        <v xml:space="preserve"> </v>
      </c>
      <c r="C60" t="str">
        <f>IF('User Stamp Connections'!C61="","",'User Stamp Connections'!C61)</f>
        <v/>
      </c>
      <c r="D60" t="str">
        <f>IF(ISNA(_xlfn.XLOOKUP($C60,'Stamps (Carrier Only)'!$C$3:$C$200,'Stamps (Carrier Only)'!$E$3:$E$200))," ",TEXT((_xlfn.XLOOKUP($C60,'Stamps (Carrier Only)'!$C$3:$C$200,'Stamps (Carrier Only)'!$E$3:$E$200)),"dd/mm/yyyy"))</f>
        <v xml:space="preserve"> </v>
      </c>
      <c r="F60" t="str">
        <f>IF(ISNA(_xlfn.XLOOKUP($C60,'Stamps (Carrier Only)'!$C$3:$C$200,'Stamps (Carrier Only)'!$G$3:$G$200))," ",_xlfn.XLOOKUP($C60,'Stamps (Carrier Only)'!$C$3:$C$200,'Stamps (Carrier Only)'!$G$3:$G$200))</f>
        <v xml:space="preserve"> </v>
      </c>
      <c r="G60" t="str">
        <f>IF(ISNA(_xlfn.XLOOKUP($C60,'Stamps (Carrier Only)'!$C$3:$C$200,'Stamps (Carrier Only)'!$H$3:$H$200))," ",_xlfn.XLOOKUP($C60,'Stamps (Carrier Only)'!$C$3:$C$200,'Stamps (Carrier Only)'!$H$3:$H$200))</f>
        <v xml:space="preserve"> </v>
      </c>
      <c r="H60" t="str">
        <f>IF(ISNA(_xlfn.XLOOKUP(C60,'Stamps (Carrier Only)'!$C$3:$C$200,'Stamps (Carrier Only)'!$F$3:$F$200))," ", _xlfn.XLOOKUP(C60,'Stamps (Carrier Only)'!$C$3:$C$200,'Stamps (Carrier Only)'!$F$3:$F$200))</f>
        <v xml:space="preserve"> </v>
      </c>
      <c r="I60" t="str">
        <f>IF(ISNA(_xlfn.XLOOKUP($C60,'Stamps (Carrier Only)'!$C$3:$C$200,'Stamps (Carrier Only)'!$I$3:$I$200))," ",_xlfn.XLOOKUP($C60,'Stamps (Carrier Only)'!$C$3:$C$200,'Stamps (Carrier Only)'!$I$3:$I$200))</f>
        <v xml:space="preserve"> </v>
      </c>
      <c r="J60" t="str">
        <f>IF(ISNA(_xlfn.XLOOKUP($C60,'Stamps (Carrier Only)'!$C$3:$C$200,'Stamps (Carrier Only)'!$J$3:$J$200))," ",_xlfn.XLOOKUP($C60,'Stamps (Carrier Only)'!$C$3:$C$200,'Stamps (Carrier Only)'!$J$3:$J$200))</f>
        <v xml:space="preserve"> </v>
      </c>
      <c r="L60" t="str">
        <f t="shared" si="4"/>
        <v/>
      </c>
      <c r="M60" t="str">
        <f t="shared" si="5"/>
        <v xml:space="preserve"> </v>
      </c>
      <c r="O60" t="str">
        <f>IF(ISNA(_xlfn.XLOOKUP($C60,'Stamps (Carrier Only)'!$C$3:$C$200,'Stamps (Carrier Only)'!$K$3:$K$200))," ",_xlfn.XLOOKUP($C60,'Stamps (Carrier Only)'!$C$3:$C$200,'Stamps (Carrier Only)'!$K$3:$K$200))</f>
        <v xml:space="preserve"> </v>
      </c>
      <c r="P60" t="str">
        <f t="shared" si="1"/>
        <v/>
      </c>
      <c r="Q60" t="str">
        <f t="shared" si="2"/>
        <v/>
      </c>
      <c r="R60" t="str">
        <f t="shared" si="3"/>
        <v/>
      </c>
      <c r="T60" t="str">
        <f>IF('User Stamp Connections'!B61="","",'User Stamp Connections'!B61)</f>
        <v/>
      </c>
      <c r="U60" t="str">
        <f>IF(ISNA(_xlfn.XLOOKUP($C60,'Stamps (Carrier Only)'!$C$3:$C$200,'Stamps (Carrier Only)'!$M$3:$M$200))," ",_xlfn.XLOOKUP($C60,'Stamps (Carrier Only)'!$C$3:$C$200,'Stamps (Carrier Only)'!$M$3:$M$200))</f>
        <v xml:space="preserve"> </v>
      </c>
      <c r="V60" t="str">
        <f>IF(ISNA(_xlfn.XLOOKUP($C60,'Stamps (Carrier Only)'!$C$3:$C$200,'Stamps (Carrier Only)'!$L$3:$L$200))," ",_xlfn.XLOOKUP($C60,'Stamps (Carrier Only)'!$C$3:$C$200,'Stamps (Carrier Only)'!$L$3:$L$200))</f>
        <v xml:space="preserve"> </v>
      </c>
    </row>
    <row r="61" spans="2:22">
      <c r="B61" t="str">
        <f>IF(ISNA(_xlfn.XLOOKUP($C61,'Stamps (Carrier Only)'!$C$3:$C$200,'Stamps (Carrier Only)'!$B$3:$B$200))," ",TRIM(_xlfn.XLOOKUP($C61,'Stamps (Carrier Only)'!$C$3:$C$200,'Stamps (Carrier Only)'!$B$3:$B$200)))</f>
        <v xml:space="preserve"> </v>
      </c>
      <c r="C61" t="str">
        <f>IF('User Stamp Connections'!C62="","",'User Stamp Connections'!C62)</f>
        <v/>
      </c>
      <c r="D61" t="str">
        <f>IF(ISNA(_xlfn.XLOOKUP($C61,'Stamps (Carrier Only)'!$C$3:$C$200,'Stamps (Carrier Only)'!$E$3:$E$200))," ",TEXT((_xlfn.XLOOKUP($C61,'Stamps (Carrier Only)'!$C$3:$C$200,'Stamps (Carrier Only)'!$E$3:$E$200)),"dd/mm/yyyy"))</f>
        <v xml:space="preserve"> </v>
      </c>
      <c r="F61" t="str">
        <f>IF(ISNA(_xlfn.XLOOKUP($C61,'Stamps (Carrier Only)'!$C$3:$C$200,'Stamps (Carrier Only)'!$G$3:$G$200))," ",_xlfn.XLOOKUP($C61,'Stamps (Carrier Only)'!$C$3:$C$200,'Stamps (Carrier Only)'!$G$3:$G$200))</f>
        <v xml:space="preserve"> </v>
      </c>
      <c r="G61" t="str">
        <f>IF(ISNA(_xlfn.XLOOKUP($C61,'Stamps (Carrier Only)'!$C$3:$C$200,'Stamps (Carrier Only)'!$H$3:$H$200))," ",_xlfn.XLOOKUP($C61,'Stamps (Carrier Only)'!$C$3:$C$200,'Stamps (Carrier Only)'!$H$3:$H$200))</f>
        <v xml:space="preserve"> </v>
      </c>
      <c r="H61" t="str">
        <f>IF(ISNA(_xlfn.XLOOKUP(C61,'Stamps (Carrier Only)'!$C$3:$C$200,'Stamps (Carrier Only)'!$F$3:$F$200))," ", _xlfn.XLOOKUP(C61,'Stamps (Carrier Only)'!$C$3:$C$200,'Stamps (Carrier Only)'!$F$3:$F$200))</f>
        <v xml:space="preserve"> </v>
      </c>
      <c r="I61" t="str">
        <f>IF(ISNA(_xlfn.XLOOKUP($C61,'Stamps (Carrier Only)'!$C$3:$C$200,'Stamps (Carrier Only)'!$I$3:$I$200))," ",_xlfn.XLOOKUP($C61,'Stamps (Carrier Only)'!$C$3:$C$200,'Stamps (Carrier Only)'!$I$3:$I$200))</f>
        <v xml:space="preserve"> </v>
      </c>
      <c r="J61" t="str">
        <f>IF(ISNA(_xlfn.XLOOKUP($C61,'Stamps (Carrier Only)'!$C$3:$C$200,'Stamps (Carrier Only)'!$J$3:$J$200))," ",_xlfn.XLOOKUP($C61,'Stamps (Carrier Only)'!$C$3:$C$200,'Stamps (Carrier Only)'!$J$3:$J$200))</f>
        <v xml:space="preserve"> </v>
      </c>
      <c r="L61" t="str">
        <f t="shared" si="4"/>
        <v/>
      </c>
      <c r="M61" t="str">
        <f t="shared" si="5"/>
        <v xml:space="preserve"> </v>
      </c>
      <c r="O61" t="str">
        <f>IF(ISNA(_xlfn.XLOOKUP($C61,'Stamps (Carrier Only)'!$C$3:$C$200,'Stamps (Carrier Only)'!$K$3:$K$200))," ",_xlfn.XLOOKUP($C61,'Stamps (Carrier Only)'!$C$3:$C$200,'Stamps (Carrier Only)'!$K$3:$K$200))</f>
        <v xml:space="preserve"> </v>
      </c>
      <c r="P61" t="str">
        <f t="shared" si="1"/>
        <v/>
      </c>
      <c r="Q61" t="str">
        <f t="shared" si="2"/>
        <v/>
      </c>
      <c r="R61" t="str">
        <f t="shared" si="3"/>
        <v/>
      </c>
      <c r="T61" t="str">
        <f>IF('User Stamp Connections'!B62="","",'User Stamp Connections'!B62)</f>
        <v/>
      </c>
      <c r="U61" t="str">
        <f>IF(ISNA(_xlfn.XLOOKUP($C61,'Stamps (Carrier Only)'!$C$3:$C$200,'Stamps (Carrier Only)'!$M$3:$M$200))," ",_xlfn.XLOOKUP($C61,'Stamps (Carrier Only)'!$C$3:$C$200,'Stamps (Carrier Only)'!$M$3:$M$200))</f>
        <v xml:space="preserve"> </v>
      </c>
      <c r="V61" t="str">
        <f>IF(ISNA(_xlfn.XLOOKUP($C61,'Stamps (Carrier Only)'!$C$3:$C$200,'Stamps (Carrier Only)'!$L$3:$L$200))," ",_xlfn.XLOOKUP($C61,'Stamps (Carrier Only)'!$C$3:$C$200,'Stamps (Carrier Only)'!$L$3:$L$200))</f>
        <v xml:space="preserve"> </v>
      </c>
    </row>
    <row r="62" spans="2:22">
      <c r="B62" t="str">
        <f>IF(ISNA(_xlfn.XLOOKUP($C62,'Stamps (Carrier Only)'!$C$3:$C$200,'Stamps (Carrier Only)'!$B$3:$B$200))," ",TRIM(_xlfn.XLOOKUP($C62,'Stamps (Carrier Only)'!$C$3:$C$200,'Stamps (Carrier Only)'!$B$3:$B$200)))</f>
        <v xml:space="preserve"> </v>
      </c>
      <c r="C62" t="str">
        <f>IF('User Stamp Connections'!C63="","",'User Stamp Connections'!C63)</f>
        <v/>
      </c>
      <c r="D62" t="str">
        <f>IF(ISNA(_xlfn.XLOOKUP($C62,'Stamps (Carrier Only)'!$C$3:$C$200,'Stamps (Carrier Only)'!$E$3:$E$200))," ",TEXT((_xlfn.XLOOKUP($C62,'Stamps (Carrier Only)'!$C$3:$C$200,'Stamps (Carrier Only)'!$E$3:$E$200)),"dd/mm/yyyy"))</f>
        <v xml:space="preserve"> </v>
      </c>
      <c r="F62" t="str">
        <f>IF(ISNA(_xlfn.XLOOKUP($C62,'Stamps (Carrier Only)'!$C$3:$C$200,'Stamps (Carrier Only)'!$G$3:$G$200))," ",_xlfn.XLOOKUP($C62,'Stamps (Carrier Only)'!$C$3:$C$200,'Stamps (Carrier Only)'!$G$3:$G$200))</f>
        <v xml:space="preserve"> </v>
      </c>
      <c r="G62" t="str">
        <f>IF(ISNA(_xlfn.XLOOKUP($C62,'Stamps (Carrier Only)'!$C$3:$C$200,'Stamps (Carrier Only)'!$H$3:$H$200))," ",_xlfn.XLOOKUP($C62,'Stamps (Carrier Only)'!$C$3:$C$200,'Stamps (Carrier Only)'!$H$3:$H$200))</f>
        <v xml:space="preserve"> </v>
      </c>
      <c r="H62" t="str">
        <f>IF(ISNA(_xlfn.XLOOKUP(C62,'Stamps (Carrier Only)'!$C$3:$C$200,'Stamps (Carrier Only)'!$F$3:$F$200))," ", _xlfn.XLOOKUP(C62,'Stamps (Carrier Only)'!$C$3:$C$200,'Stamps (Carrier Only)'!$F$3:$F$200))</f>
        <v xml:space="preserve"> </v>
      </c>
      <c r="I62" t="str">
        <f>IF(ISNA(_xlfn.XLOOKUP($C62,'Stamps (Carrier Only)'!$C$3:$C$200,'Stamps (Carrier Only)'!$I$3:$I$200))," ",_xlfn.XLOOKUP($C62,'Stamps (Carrier Only)'!$C$3:$C$200,'Stamps (Carrier Only)'!$I$3:$I$200))</f>
        <v xml:space="preserve"> </v>
      </c>
      <c r="J62" t="str">
        <f>IF(ISNA(_xlfn.XLOOKUP($C62,'Stamps (Carrier Only)'!$C$3:$C$200,'Stamps (Carrier Only)'!$J$3:$J$200))," ",_xlfn.XLOOKUP($C62,'Stamps (Carrier Only)'!$C$3:$C$200,'Stamps (Carrier Only)'!$J$3:$J$200))</f>
        <v xml:space="preserve"> </v>
      </c>
      <c r="L62" t="str">
        <f t="shared" si="4"/>
        <v/>
      </c>
      <c r="M62" t="str">
        <f t="shared" si="5"/>
        <v xml:space="preserve"> </v>
      </c>
      <c r="O62" t="str">
        <f>IF(ISNA(_xlfn.XLOOKUP($C62,'Stamps (Carrier Only)'!$C$3:$C$200,'Stamps (Carrier Only)'!$K$3:$K$200))," ",_xlfn.XLOOKUP($C62,'Stamps (Carrier Only)'!$C$3:$C$200,'Stamps (Carrier Only)'!$K$3:$K$200))</f>
        <v xml:space="preserve"> </v>
      </c>
      <c r="P62" t="str">
        <f t="shared" si="1"/>
        <v/>
      </c>
      <c r="Q62" t="str">
        <f t="shared" si="2"/>
        <v/>
      </c>
      <c r="R62" t="str">
        <f t="shared" si="3"/>
        <v/>
      </c>
      <c r="T62" t="str">
        <f>IF('User Stamp Connections'!B63="","",'User Stamp Connections'!B63)</f>
        <v/>
      </c>
      <c r="U62" t="str">
        <f>IF(ISNA(_xlfn.XLOOKUP($C62,'Stamps (Carrier Only)'!$C$3:$C$200,'Stamps (Carrier Only)'!$M$3:$M$200))," ",_xlfn.XLOOKUP($C62,'Stamps (Carrier Only)'!$C$3:$C$200,'Stamps (Carrier Only)'!$M$3:$M$200))</f>
        <v xml:space="preserve"> </v>
      </c>
      <c r="V62" t="str">
        <f>IF(ISNA(_xlfn.XLOOKUP($C62,'Stamps (Carrier Only)'!$C$3:$C$200,'Stamps (Carrier Only)'!$L$3:$L$200))," ",_xlfn.XLOOKUP($C62,'Stamps (Carrier Only)'!$C$3:$C$200,'Stamps (Carrier Only)'!$L$3:$L$200))</f>
        <v xml:space="preserve"> </v>
      </c>
    </row>
    <row r="63" spans="2:22">
      <c r="B63" t="str">
        <f>IF(ISNA(_xlfn.XLOOKUP($C63,'Stamps (Carrier Only)'!$C$3:$C$200,'Stamps (Carrier Only)'!$B$3:$B$200))," ",TRIM(_xlfn.XLOOKUP($C63,'Stamps (Carrier Only)'!$C$3:$C$200,'Stamps (Carrier Only)'!$B$3:$B$200)))</f>
        <v xml:space="preserve"> </v>
      </c>
      <c r="C63" t="str">
        <f>IF('User Stamp Connections'!C64="","",'User Stamp Connections'!C64)</f>
        <v/>
      </c>
      <c r="D63" t="str">
        <f>IF(ISNA(_xlfn.XLOOKUP($C63,'Stamps (Carrier Only)'!$C$3:$C$200,'Stamps (Carrier Only)'!$E$3:$E$200))," ",TEXT((_xlfn.XLOOKUP($C63,'Stamps (Carrier Only)'!$C$3:$C$200,'Stamps (Carrier Only)'!$E$3:$E$200)),"dd/mm/yyyy"))</f>
        <v xml:space="preserve"> </v>
      </c>
      <c r="F63" t="str">
        <f>IF(ISNA(_xlfn.XLOOKUP($C63,'Stamps (Carrier Only)'!$C$3:$C$200,'Stamps (Carrier Only)'!$G$3:$G$200))," ",_xlfn.XLOOKUP($C63,'Stamps (Carrier Only)'!$C$3:$C$200,'Stamps (Carrier Only)'!$G$3:$G$200))</f>
        <v xml:space="preserve"> </v>
      </c>
      <c r="G63" t="str">
        <f>IF(ISNA(_xlfn.XLOOKUP($C63,'Stamps (Carrier Only)'!$C$3:$C$200,'Stamps (Carrier Only)'!$H$3:$H$200))," ",_xlfn.XLOOKUP($C63,'Stamps (Carrier Only)'!$C$3:$C$200,'Stamps (Carrier Only)'!$H$3:$H$200))</f>
        <v xml:space="preserve"> </v>
      </c>
      <c r="H63" t="str">
        <f>IF(ISNA(_xlfn.XLOOKUP(C63,'Stamps (Carrier Only)'!$C$3:$C$200,'Stamps (Carrier Only)'!$F$3:$F$200))," ", _xlfn.XLOOKUP(C63,'Stamps (Carrier Only)'!$C$3:$C$200,'Stamps (Carrier Only)'!$F$3:$F$200))</f>
        <v xml:space="preserve"> </v>
      </c>
      <c r="I63" t="str">
        <f>IF(ISNA(_xlfn.XLOOKUP($C63,'Stamps (Carrier Only)'!$C$3:$C$200,'Stamps (Carrier Only)'!$I$3:$I$200))," ",_xlfn.XLOOKUP($C63,'Stamps (Carrier Only)'!$C$3:$C$200,'Stamps (Carrier Only)'!$I$3:$I$200))</f>
        <v xml:space="preserve"> </v>
      </c>
      <c r="J63" t="str">
        <f>IF(ISNA(_xlfn.XLOOKUP($C63,'Stamps (Carrier Only)'!$C$3:$C$200,'Stamps (Carrier Only)'!$J$3:$J$200))," ",_xlfn.XLOOKUP($C63,'Stamps (Carrier Only)'!$C$3:$C$200,'Stamps (Carrier Only)'!$J$3:$J$200))</f>
        <v xml:space="preserve"> </v>
      </c>
      <c r="L63" t="str">
        <f t="shared" si="4"/>
        <v/>
      </c>
      <c r="M63" t="str">
        <f t="shared" si="5"/>
        <v xml:space="preserve"> </v>
      </c>
      <c r="O63" t="str">
        <f>IF(ISNA(_xlfn.XLOOKUP($C63,'Stamps (Carrier Only)'!$C$3:$C$200,'Stamps (Carrier Only)'!$K$3:$K$200))," ",_xlfn.XLOOKUP($C63,'Stamps (Carrier Only)'!$C$3:$C$200,'Stamps (Carrier Only)'!$K$3:$K$200))</f>
        <v xml:space="preserve"> </v>
      </c>
      <c r="P63" t="str">
        <f t="shared" si="1"/>
        <v/>
      </c>
      <c r="Q63" t="str">
        <f t="shared" si="2"/>
        <v/>
      </c>
      <c r="R63" t="str">
        <f t="shared" si="3"/>
        <v/>
      </c>
      <c r="T63" t="str">
        <f>IF('User Stamp Connections'!B64="","",'User Stamp Connections'!B64)</f>
        <v/>
      </c>
      <c r="U63" t="str">
        <f>IF(ISNA(_xlfn.XLOOKUP($C63,'Stamps (Carrier Only)'!$C$3:$C$200,'Stamps (Carrier Only)'!$M$3:$M$200))," ",_xlfn.XLOOKUP($C63,'Stamps (Carrier Only)'!$C$3:$C$200,'Stamps (Carrier Only)'!$M$3:$M$200))</f>
        <v xml:space="preserve"> </v>
      </c>
      <c r="V63" t="str">
        <f>IF(ISNA(_xlfn.XLOOKUP($C63,'Stamps (Carrier Only)'!$C$3:$C$200,'Stamps (Carrier Only)'!$L$3:$L$200))," ",_xlfn.XLOOKUP($C63,'Stamps (Carrier Only)'!$C$3:$C$200,'Stamps (Carrier Only)'!$L$3:$L$200))</f>
        <v xml:space="preserve"> </v>
      </c>
    </row>
    <row r="64" spans="2:22">
      <c r="B64" t="str">
        <f>IF(ISNA(_xlfn.XLOOKUP($C64,'Stamps (Carrier Only)'!$C$3:$C$200,'Stamps (Carrier Only)'!$B$3:$B$200))," ",TRIM(_xlfn.XLOOKUP($C64,'Stamps (Carrier Only)'!$C$3:$C$200,'Stamps (Carrier Only)'!$B$3:$B$200)))</f>
        <v xml:space="preserve"> </v>
      </c>
      <c r="C64" t="str">
        <f>IF('User Stamp Connections'!C65="","",'User Stamp Connections'!C65)</f>
        <v/>
      </c>
      <c r="D64" t="str">
        <f>IF(ISNA(_xlfn.XLOOKUP($C64,'Stamps (Carrier Only)'!$C$3:$C$200,'Stamps (Carrier Only)'!$E$3:$E$200))," ",TEXT((_xlfn.XLOOKUP($C64,'Stamps (Carrier Only)'!$C$3:$C$200,'Stamps (Carrier Only)'!$E$3:$E$200)),"dd/mm/yyyy"))</f>
        <v xml:space="preserve"> </v>
      </c>
      <c r="F64" t="str">
        <f>IF(ISNA(_xlfn.XLOOKUP($C64,'Stamps (Carrier Only)'!$C$3:$C$200,'Stamps (Carrier Only)'!$G$3:$G$200))," ",_xlfn.XLOOKUP($C64,'Stamps (Carrier Only)'!$C$3:$C$200,'Stamps (Carrier Only)'!$G$3:$G$200))</f>
        <v xml:space="preserve"> </v>
      </c>
      <c r="G64" t="str">
        <f>IF(ISNA(_xlfn.XLOOKUP($C64,'Stamps (Carrier Only)'!$C$3:$C$200,'Stamps (Carrier Only)'!$H$3:$H$200))," ",_xlfn.XLOOKUP($C64,'Stamps (Carrier Only)'!$C$3:$C$200,'Stamps (Carrier Only)'!$H$3:$H$200))</f>
        <v xml:space="preserve"> </v>
      </c>
      <c r="H64" t="str">
        <f>IF(ISNA(_xlfn.XLOOKUP(C64,'Stamps (Carrier Only)'!$C$3:$C$200,'Stamps (Carrier Only)'!$F$3:$F$200))," ", _xlfn.XLOOKUP(C64,'Stamps (Carrier Only)'!$C$3:$C$200,'Stamps (Carrier Only)'!$F$3:$F$200))</f>
        <v xml:space="preserve"> </v>
      </c>
      <c r="I64" t="str">
        <f>IF(ISNA(_xlfn.XLOOKUP($C64,'Stamps (Carrier Only)'!$C$3:$C$200,'Stamps (Carrier Only)'!$I$3:$I$200))," ",_xlfn.XLOOKUP($C64,'Stamps (Carrier Only)'!$C$3:$C$200,'Stamps (Carrier Only)'!$I$3:$I$200))</f>
        <v xml:space="preserve"> </v>
      </c>
      <c r="J64" t="str">
        <f>IF(ISNA(_xlfn.XLOOKUP($C64,'Stamps (Carrier Only)'!$C$3:$C$200,'Stamps (Carrier Only)'!$J$3:$J$200))," ",_xlfn.XLOOKUP($C64,'Stamps (Carrier Only)'!$C$3:$C$200,'Stamps (Carrier Only)'!$J$3:$J$200))</f>
        <v xml:space="preserve"> </v>
      </c>
      <c r="L64" t="str">
        <f t="shared" si="4"/>
        <v/>
      </c>
      <c r="M64" t="str">
        <f t="shared" si="5"/>
        <v xml:space="preserve"> </v>
      </c>
      <c r="O64" t="str">
        <f>IF(ISNA(_xlfn.XLOOKUP($C64,'Stamps (Carrier Only)'!$C$3:$C$200,'Stamps (Carrier Only)'!$K$3:$K$200))," ",_xlfn.XLOOKUP($C64,'Stamps (Carrier Only)'!$C$3:$C$200,'Stamps (Carrier Only)'!$K$3:$K$200))</f>
        <v xml:space="preserve"> </v>
      </c>
      <c r="P64" t="str">
        <f t="shared" si="1"/>
        <v/>
      </c>
      <c r="Q64" t="str">
        <f t="shared" si="2"/>
        <v/>
      </c>
      <c r="R64" t="str">
        <f t="shared" si="3"/>
        <v/>
      </c>
      <c r="T64" t="str">
        <f>IF('User Stamp Connections'!B65="","",'User Stamp Connections'!B65)</f>
        <v/>
      </c>
      <c r="U64" t="str">
        <f>IF(ISNA(_xlfn.XLOOKUP($C64,'Stamps (Carrier Only)'!$C$3:$C$200,'Stamps (Carrier Only)'!$M$3:$M$200))," ",_xlfn.XLOOKUP($C64,'Stamps (Carrier Only)'!$C$3:$C$200,'Stamps (Carrier Only)'!$M$3:$M$200))</f>
        <v xml:space="preserve"> </v>
      </c>
      <c r="V64" t="str">
        <f>IF(ISNA(_xlfn.XLOOKUP($C64,'Stamps (Carrier Only)'!$C$3:$C$200,'Stamps (Carrier Only)'!$L$3:$L$200))," ",_xlfn.XLOOKUP($C64,'Stamps (Carrier Only)'!$C$3:$C$200,'Stamps (Carrier Only)'!$L$3:$L$200))</f>
        <v xml:space="preserve"> </v>
      </c>
    </row>
    <row r="65" spans="2:22">
      <c r="B65" t="str">
        <f>IF(ISNA(_xlfn.XLOOKUP($C65,'Stamps (Carrier Only)'!$C$3:$C$200,'Stamps (Carrier Only)'!$B$3:$B$200))," ",TRIM(_xlfn.XLOOKUP($C65,'Stamps (Carrier Only)'!$C$3:$C$200,'Stamps (Carrier Only)'!$B$3:$B$200)))</f>
        <v xml:space="preserve"> </v>
      </c>
      <c r="C65" t="str">
        <f>IF('User Stamp Connections'!C66="","",'User Stamp Connections'!C66)</f>
        <v/>
      </c>
      <c r="D65" t="str">
        <f>IF(ISNA(_xlfn.XLOOKUP($C65,'Stamps (Carrier Only)'!$C$3:$C$200,'Stamps (Carrier Only)'!$E$3:$E$200))," ",TEXT((_xlfn.XLOOKUP($C65,'Stamps (Carrier Only)'!$C$3:$C$200,'Stamps (Carrier Only)'!$E$3:$E$200)),"dd/mm/yyyy"))</f>
        <v xml:space="preserve"> </v>
      </c>
      <c r="F65" t="str">
        <f>IF(ISNA(_xlfn.XLOOKUP($C65,'Stamps (Carrier Only)'!$C$3:$C$200,'Stamps (Carrier Only)'!$G$3:$G$200))," ",_xlfn.XLOOKUP($C65,'Stamps (Carrier Only)'!$C$3:$C$200,'Stamps (Carrier Only)'!$G$3:$G$200))</f>
        <v xml:space="preserve"> </v>
      </c>
      <c r="G65" t="str">
        <f>IF(ISNA(_xlfn.XLOOKUP($C65,'Stamps (Carrier Only)'!$C$3:$C$200,'Stamps (Carrier Only)'!$H$3:$H$200))," ",_xlfn.XLOOKUP($C65,'Stamps (Carrier Only)'!$C$3:$C$200,'Stamps (Carrier Only)'!$H$3:$H$200))</f>
        <v xml:space="preserve"> </v>
      </c>
      <c r="H65" t="str">
        <f>IF(ISNA(_xlfn.XLOOKUP(C65,'Stamps (Carrier Only)'!$C$3:$C$200,'Stamps (Carrier Only)'!$F$3:$F$200))," ", _xlfn.XLOOKUP(C65,'Stamps (Carrier Only)'!$C$3:$C$200,'Stamps (Carrier Only)'!$F$3:$F$200))</f>
        <v xml:space="preserve"> </v>
      </c>
      <c r="I65" t="str">
        <f>IF(ISNA(_xlfn.XLOOKUP($C65,'Stamps (Carrier Only)'!$C$3:$C$200,'Stamps (Carrier Only)'!$I$3:$I$200))," ",_xlfn.XLOOKUP($C65,'Stamps (Carrier Only)'!$C$3:$C$200,'Stamps (Carrier Only)'!$I$3:$I$200))</f>
        <v xml:space="preserve"> </v>
      </c>
      <c r="J65" t="str">
        <f>IF(ISNA(_xlfn.XLOOKUP($C65,'Stamps (Carrier Only)'!$C$3:$C$200,'Stamps (Carrier Only)'!$J$3:$J$200))," ",_xlfn.XLOOKUP($C65,'Stamps (Carrier Only)'!$C$3:$C$200,'Stamps (Carrier Only)'!$J$3:$J$200))</f>
        <v xml:space="preserve"> </v>
      </c>
      <c r="L65" t="str">
        <f t="shared" si="4"/>
        <v/>
      </c>
      <c r="M65" t="str">
        <f t="shared" si="5"/>
        <v xml:space="preserve"> </v>
      </c>
      <c r="O65" t="str">
        <f>IF(ISNA(_xlfn.XLOOKUP($C65,'Stamps (Carrier Only)'!$C$3:$C$200,'Stamps (Carrier Only)'!$K$3:$K$200))," ",_xlfn.XLOOKUP($C65,'Stamps (Carrier Only)'!$C$3:$C$200,'Stamps (Carrier Only)'!$K$3:$K$200))</f>
        <v xml:space="preserve"> </v>
      </c>
      <c r="P65" t="str">
        <f t="shared" si="1"/>
        <v/>
      </c>
      <c r="Q65" t="str">
        <f t="shared" si="2"/>
        <v/>
      </c>
      <c r="R65" t="str">
        <f t="shared" si="3"/>
        <v/>
      </c>
      <c r="T65" t="str">
        <f>IF('User Stamp Connections'!B66="","",'User Stamp Connections'!B66)</f>
        <v/>
      </c>
      <c r="U65" t="str">
        <f>IF(ISNA(_xlfn.XLOOKUP($C65,'Stamps (Carrier Only)'!$C$3:$C$200,'Stamps (Carrier Only)'!$M$3:$M$200))," ",_xlfn.XLOOKUP($C65,'Stamps (Carrier Only)'!$C$3:$C$200,'Stamps (Carrier Only)'!$M$3:$M$200))</f>
        <v xml:space="preserve"> </v>
      </c>
      <c r="V65" t="str">
        <f>IF(ISNA(_xlfn.XLOOKUP($C65,'Stamps (Carrier Only)'!$C$3:$C$200,'Stamps (Carrier Only)'!$L$3:$L$200))," ",_xlfn.XLOOKUP($C65,'Stamps (Carrier Only)'!$C$3:$C$200,'Stamps (Carrier Only)'!$L$3:$L$200))</f>
        <v xml:space="preserve"> </v>
      </c>
    </row>
    <row r="66" spans="2:22">
      <c r="B66" t="str">
        <f>IF(ISNA(_xlfn.XLOOKUP($C66,'Stamps (Carrier Only)'!$C$3:$C$200,'Stamps (Carrier Only)'!$B$3:$B$200))," ",TRIM(_xlfn.XLOOKUP($C66,'Stamps (Carrier Only)'!$C$3:$C$200,'Stamps (Carrier Only)'!$B$3:$B$200)))</f>
        <v xml:space="preserve"> </v>
      </c>
      <c r="C66" t="str">
        <f>IF('User Stamp Connections'!C67="","",'User Stamp Connections'!C67)</f>
        <v/>
      </c>
      <c r="D66" t="str">
        <f>IF(ISNA(_xlfn.XLOOKUP($C66,'Stamps (Carrier Only)'!$C$3:$C$200,'Stamps (Carrier Only)'!$E$3:$E$200))," ",TEXT((_xlfn.XLOOKUP($C66,'Stamps (Carrier Only)'!$C$3:$C$200,'Stamps (Carrier Only)'!$E$3:$E$200)),"dd/mm/yyyy"))</f>
        <v xml:space="preserve"> </v>
      </c>
      <c r="F66" t="str">
        <f>IF(ISNA(_xlfn.XLOOKUP($C66,'Stamps (Carrier Only)'!$C$3:$C$200,'Stamps (Carrier Only)'!$G$3:$G$200))," ",_xlfn.XLOOKUP($C66,'Stamps (Carrier Only)'!$C$3:$C$200,'Stamps (Carrier Only)'!$G$3:$G$200))</f>
        <v xml:space="preserve"> </v>
      </c>
      <c r="G66" t="str">
        <f>IF(ISNA(_xlfn.XLOOKUP($C66,'Stamps (Carrier Only)'!$C$3:$C$200,'Stamps (Carrier Only)'!$H$3:$H$200))," ",_xlfn.XLOOKUP($C66,'Stamps (Carrier Only)'!$C$3:$C$200,'Stamps (Carrier Only)'!$H$3:$H$200))</f>
        <v xml:space="preserve"> </v>
      </c>
      <c r="H66" t="str">
        <f>IF(ISNA(_xlfn.XLOOKUP(C66,'Stamps (Carrier Only)'!$C$3:$C$200,'Stamps (Carrier Only)'!$F$3:$F$200))," ", _xlfn.XLOOKUP(C66,'Stamps (Carrier Only)'!$C$3:$C$200,'Stamps (Carrier Only)'!$F$3:$F$200))</f>
        <v xml:space="preserve"> </v>
      </c>
      <c r="I66" t="str">
        <f>IF(ISNA(_xlfn.XLOOKUP($C66,'Stamps (Carrier Only)'!$C$3:$C$200,'Stamps (Carrier Only)'!$I$3:$I$200))," ",_xlfn.XLOOKUP($C66,'Stamps (Carrier Only)'!$C$3:$C$200,'Stamps (Carrier Only)'!$I$3:$I$200))</f>
        <v xml:space="preserve"> </v>
      </c>
      <c r="J66" t="str">
        <f>IF(ISNA(_xlfn.XLOOKUP($C66,'Stamps (Carrier Only)'!$C$3:$C$200,'Stamps (Carrier Only)'!$J$3:$J$200))," ",_xlfn.XLOOKUP($C66,'Stamps (Carrier Only)'!$C$3:$C$200,'Stamps (Carrier Only)'!$J$3:$J$200))</f>
        <v xml:space="preserve"> </v>
      </c>
      <c r="L66" t="str">
        <f t="shared" si="4"/>
        <v/>
      </c>
      <c r="M66" t="str">
        <f t="shared" si="5"/>
        <v xml:space="preserve"> </v>
      </c>
      <c r="O66" t="str">
        <f>IF(ISNA(_xlfn.XLOOKUP($C66,'Stamps (Carrier Only)'!$C$3:$C$200,'Stamps (Carrier Only)'!$K$3:$K$200))," ",_xlfn.XLOOKUP($C66,'Stamps (Carrier Only)'!$C$3:$C$200,'Stamps (Carrier Only)'!$K$3:$K$200))</f>
        <v xml:space="preserve"> </v>
      </c>
      <c r="P66" t="str">
        <f t="shared" si="1"/>
        <v/>
      </c>
      <c r="Q66" t="str">
        <f t="shared" si="2"/>
        <v/>
      </c>
      <c r="R66" t="str">
        <f t="shared" si="3"/>
        <v/>
      </c>
      <c r="T66" t="str">
        <f>IF('User Stamp Connections'!B67="","",'User Stamp Connections'!B67)</f>
        <v/>
      </c>
      <c r="U66" t="str">
        <f>IF(ISNA(_xlfn.XLOOKUP($C66,'Stamps (Carrier Only)'!$C$3:$C$200,'Stamps (Carrier Only)'!$M$3:$M$200))," ",_xlfn.XLOOKUP($C66,'Stamps (Carrier Only)'!$C$3:$C$200,'Stamps (Carrier Only)'!$M$3:$M$200))</f>
        <v xml:space="preserve"> </v>
      </c>
      <c r="V66" t="str">
        <f>IF(ISNA(_xlfn.XLOOKUP($C66,'Stamps (Carrier Only)'!$C$3:$C$200,'Stamps (Carrier Only)'!$L$3:$L$200))," ",_xlfn.XLOOKUP($C66,'Stamps (Carrier Only)'!$C$3:$C$200,'Stamps (Carrier Only)'!$L$3:$L$200))</f>
        <v xml:space="preserve"> </v>
      </c>
    </row>
    <row r="67" spans="2:22">
      <c r="B67" t="str">
        <f>IF(ISNA(_xlfn.XLOOKUP($C67,'Stamps (Carrier Only)'!$C$3:$C$200,'Stamps (Carrier Only)'!$B$3:$B$200))," ",TRIM(_xlfn.XLOOKUP($C67,'Stamps (Carrier Only)'!$C$3:$C$200,'Stamps (Carrier Only)'!$B$3:$B$200)))</f>
        <v xml:space="preserve"> </v>
      </c>
      <c r="C67" t="str">
        <f>IF('User Stamp Connections'!C68="","",'User Stamp Connections'!C68)</f>
        <v/>
      </c>
      <c r="D67" t="str">
        <f>IF(ISNA(_xlfn.XLOOKUP($C67,'Stamps (Carrier Only)'!$C$3:$C$200,'Stamps (Carrier Only)'!$E$3:$E$200))," ",TEXT((_xlfn.XLOOKUP($C67,'Stamps (Carrier Only)'!$C$3:$C$200,'Stamps (Carrier Only)'!$E$3:$E$200)),"dd/mm/yyyy"))</f>
        <v xml:space="preserve"> </v>
      </c>
      <c r="F67" t="str">
        <f>IF(ISNA(_xlfn.XLOOKUP($C67,'Stamps (Carrier Only)'!$C$3:$C$200,'Stamps (Carrier Only)'!$G$3:$G$200))," ",_xlfn.XLOOKUP($C67,'Stamps (Carrier Only)'!$C$3:$C$200,'Stamps (Carrier Only)'!$G$3:$G$200))</f>
        <v xml:space="preserve"> </v>
      </c>
      <c r="G67" t="str">
        <f>IF(ISNA(_xlfn.XLOOKUP($C67,'Stamps (Carrier Only)'!$C$3:$C$200,'Stamps (Carrier Only)'!$H$3:$H$200))," ",_xlfn.XLOOKUP($C67,'Stamps (Carrier Only)'!$C$3:$C$200,'Stamps (Carrier Only)'!$H$3:$H$200))</f>
        <v xml:space="preserve"> </v>
      </c>
      <c r="H67" t="str">
        <f>IF(ISNA(_xlfn.XLOOKUP(C67,'Stamps (Carrier Only)'!$C$3:$C$200,'Stamps (Carrier Only)'!$F$3:$F$200))," ", _xlfn.XLOOKUP(C67,'Stamps (Carrier Only)'!$C$3:$C$200,'Stamps (Carrier Only)'!$F$3:$F$200))</f>
        <v xml:space="preserve"> </v>
      </c>
      <c r="I67" t="str">
        <f>IF(ISNA(_xlfn.XLOOKUP($C67,'Stamps (Carrier Only)'!$C$3:$C$200,'Stamps (Carrier Only)'!$I$3:$I$200))," ",_xlfn.XLOOKUP($C67,'Stamps (Carrier Only)'!$C$3:$C$200,'Stamps (Carrier Only)'!$I$3:$I$200))</f>
        <v xml:space="preserve"> </v>
      </c>
      <c r="J67" t="str">
        <f>IF(ISNA(_xlfn.XLOOKUP($C67,'Stamps (Carrier Only)'!$C$3:$C$200,'Stamps (Carrier Only)'!$J$3:$J$200))," ",_xlfn.XLOOKUP($C67,'Stamps (Carrier Only)'!$C$3:$C$200,'Stamps (Carrier Only)'!$J$3:$J$200))</f>
        <v xml:space="preserve"> </v>
      </c>
      <c r="L67" t="str">
        <f t="shared" ref="L67:L130" si="6">IF(C67&lt;&gt;"","Y","")</f>
        <v/>
      </c>
      <c r="M67" t="str">
        <f t="shared" ref="M67:M130" si="7">D67</f>
        <v xml:space="preserve"> </v>
      </c>
      <c r="O67" t="str">
        <f>IF(ISNA(_xlfn.XLOOKUP($C67,'Stamps (Carrier Only)'!$C$3:$C$200,'Stamps (Carrier Only)'!$K$3:$K$200))," ",_xlfn.XLOOKUP($C67,'Stamps (Carrier Only)'!$C$3:$C$200,'Stamps (Carrier Only)'!$K$3:$K$200))</f>
        <v xml:space="preserve"> </v>
      </c>
      <c r="P67" t="str">
        <f t="shared" ref="P67:P130" si="8">IF(OR($H67="Consortium",$H67="Pool"),"Jaggers","")</f>
        <v/>
      </c>
      <c r="Q67" t="str">
        <f t="shared" ref="Q67:Q130" si="9">IF(OR($H67="Consortium",$H67="Pool"),"Lloyd's Underwriter Syndicate No 1234 PPL, London, England","")</f>
        <v/>
      </c>
      <c r="R67" t="str">
        <f t="shared" ref="R67:R130" si="10">IF(OR($H67="Consortium",$H67="Pool"),"100","")</f>
        <v/>
      </c>
      <c r="T67" t="str">
        <f>IF('User Stamp Connections'!B68="","",'User Stamp Connections'!B68)</f>
        <v/>
      </c>
      <c r="U67" t="str">
        <f>IF(ISNA(_xlfn.XLOOKUP($C67,'Stamps (Carrier Only)'!$C$3:$C$200,'Stamps (Carrier Only)'!$M$3:$M$200))," ",_xlfn.XLOOKUP($C67,'Stamps (Carrier Only)'!$C$3:$C$200,'Stamps (Carrier Only)'!$M$3:$M$200))</f>
        <v xml:space="preserve"> </v>
      </c>
      <c r="V67" t="str">
        <f>IF(ISNA(_xlfn.XLOOKUP($C67,'Stamps (Carrier Only)'!$C$3:$C$200,'Stamps (Carrier Only)'!$L$3:$L$200))," ",_xlfn.XLOOKUP($C67,'Stamps (Carrier Only)'!$C$3:$C$200,'Stamps (Carrier Only)'!$L$3:$L$200))</f>
        <v xml:space="preserve"> </v>
      </c>
    </row>
    <row r="68" spans="2:22">
      <c r="B68" t="str">
        <f>IF(ISNA(_xlfn.XLOOKUP($C68,'Stamps (Carrier Only)'!$C$3:$C$200,'Stamps (Carrier Only)'!$B$3:$B$200))," ",TRIM(_xlfn.XLOOKUP($C68,'Stamps (Carrier Only)'!$C$3:$C$200,'Stamps (Carrier Only)'!$B$3:$B$200)))</f>
        <v xml:space="preserve"> </v>
      </c>
      <c r="C68" t="str">
        <f>IF('User Stamp Connections'!C69="","",'User Stamp Connections'!C69)</f>
        <v/>
      </c>
      <c r="D68" t="str">
        <f>IF(ISNA(_xlfn.XLOOKUP($C68,'Stamps (Carrier Only)'!$C$3:$C$200,'Stamps (Carrier Only)'!$E$3:$E$200))," ",TEXT((_xlfn.XLOOKUP($C68,'Stamps (Carrier Only)'!$C$3:$C$200,'Stamps (Carrier Only)'!$E$3:$E$200)),"dd/mm/yyyy"))</f>
        <v xml:space="preserve"> </v>
      </c>
      <c r="F68" t="str">
        <f>IF(ISNA(_xlfn.XLOOKUP($C68,'Stamps (Carrier Only)'!$C$3:$C$200,'Stamps (Carrier Only)'!$G$3:$G$200))," ",_xlfn.XLOOKUP($C68,'Stamps (Carrier Only)'!$C$3:$C$200,'Stamps (Carrier Only)'!$G$3:$G$200))</f>
        <v xml:space="preserve"> </v>
      </c>
      <c r="G68" t="str">
        <f>IF(ISNA(_xlfn.XLOOKUP($C68,'Stamps (Carrier Only)'!$C$3:$C$200,'Stamps (Carrier Only)'!$H$3:$H$200))," ",_xlfn.XLOOKUP($C68,'Stamps (Carrier Only)'!$C$3:$C$200,'Stamps (Carrier Only)'!$H$3:$H$200))</f>
        <v xml:space="preserve"> </v>
      </c>
      <c r="H68" t="str">
        <f>IF(ISNA(_xlfn.XLOOKUP(C68,'Stamps (Carrier Only)'!$C$3:$C$200,'Stamps (Carrier Only)'!$F$3:$F$200))," ", _xlfn.XLOOKUP(C68,'Stamps (Carrier Only)'!$C$3:$C$200,'Stamps (Carrier Only)'!$F$3:$F$200))</f>
        <v xml:space="preserve"> </v>
      </c>
      <c r="I68" t="str">
        <f>IF(ISNA(_xlfn.XLOOKUP($C68,'Stamps (Carrier Only)'!$C$3:$C$200,'Stamps (Carrier Only)'!$I$3:$I$200))," ",_xlfn.XLOOKUP($C68,'Stamps (Carrier Only)'!$C$3:$C$200,'Stamps (Carrier Only)'!$I$3:$I$200))</f>
        <v xml:space="preserve"> </v>
      </c>
      <c r="J68" t="str">
        <f>IF(ISNA(_xlfn.XLOOKUP($C68,'Stamps (Carrier Only)'!$C$3:$C$200,'Stamps (Carrier Only)'!$J$3:$J$200))," ",_xlfn.XLOOKUP($C68,'Stamps (Carrier Only)'!$C$3:$C$200,'Stamps (Carrier Only)'!$J$3:$J$200))</f>
        <v xml:space="preserve"> </v>
      </c>
      <c r="L68" t="str">
        <f t="shared" si="6"/>
        <v/>
      </c>
      <c r="M68" t="str">
        <f t="shared" si="7"/>
        <v xml:space="preserve"> </v>
      </c>
      <c r="O68" t="str">
        <f>IF(ISNA(_xlfn.XLOOKUP($C68,'Stamps (Carrier Only)'!$C$3:$C$200,'Stamps (Carrier Only)'!$K$3:$K$200))," ",_xlfn.XLOOKUP($C68,'Stamps (Carrier Only)'!$C$3:$C$200,'Stamps (Carrier Only)'!$K$3:$K$200))</f>
        <v xml:space="preserve"> </v>
      </c>
      <c r="P68" t="str">
        <f t="shared" si="8"/>
        <v/>
      </c>
      <c r="Q68" t="str">
        <f t="shared" si="9"/>
        <v/>
      </c>
      <c r="R68" t="str">
        <f t="shared" si="10"/>
        <v/>
      </c>
      <c r="T68" t="str">
        <f>IF('User Stamp Connections'!B69="","",'User Stamp Connections'!B69)</f>
        <v/>
      </c>
      <c r="U68" t="str">
        <f>IF(ISNA(_xlfn.XLOOKUP($C68,'Stamps (Carrier Only)'!$C$3:$C$200,'Stamps (Carrier Only)'!$M$3:$M$200))," ",_xlfn.XLOOKUP($C68,'Stamps (Carrier Only)'!$C$3:$C$200,'Stamps (Carrier Only)'!$M$3:$M$200))</f>
        <v xml:space="preserve"> </v>
      </c>
      <c r="V68" t="str">
        <f>IF(ISNA(_xlfn.XLOOKUP($C68,'Stamps (Carrier Only)'!$C$3:$C$200,'Stamps (Carrier Only)'!$L$3:$L$200))," ",_xlfn.XLOOKUP($C68,'Stamps (Carrier Only)'!$C$3:$C$200,'Stamps (Carrier Only)'!$L$3:$L$200))</f>
        <v xml:space="preserve"> </v>
      </c>
    </row>
    <row r="69" spans="2:22">
      <c r="B69" t="str">
        <f>IF(ISNA(_xlfn.XLOOKUP($C69,'Stamps (Carrier Only)'!$C$3:$C$200,'Stamps (Carrier Only)'!$B$3:$B$200))," ",TRIM(_xlfn.XLOOKUP($C69,'Stamps (Carrier Only)'!$C$3:$C$200,'Stamps (Carrier Only)'!$B$3:$B$200)))</f>
        <v xml:space="preserve"> </v>
      </c>
      <c r="C69" t="str">
        <f>IF('User Stamp Connections'!C70="","",'User Stamp Connections'!C70)</f>
        <v/>
      </c>
      <c r="D69" t="str">
        <f>IF(ISNA(_xlfn.XLOOKUP($C69,'Stamps (Carrier Only)'!$C$3:$C$200,'Stamps (Carrier Only)'!$E$3:$E$200))," ",TEXT((_xlfn.XLOOKUP($C69,'Stamps (Carrier Only)'!$C$3:$C$200,'Stamps (Carrier Only)'!$E$3:$E$200)),"dd/mm/yyyy"))</f>
        <v xml:space="preserve"> </v>
      </c>
      <c r="F69" t="str">
        <f>IF(ISNA(_xlfn.XLOOKUP($C69,'Stamps (Carrier Only)'!$C$3:$C$200,'Stamps (Carrier Only)'!$G$3:$G$200))," ",_xlfn.XLOOKUP($C69,'Stamps (Carrier Only)'!$C$3:$C$200,'Stamps (Carrier Only)'!$G$3:$G$200))</f>
        <v xml:space="preserve"> </v>
      </c>
      <c r="G69" t="str">
        <f>IF(ISNA(_xlfn.XLOOKUP($C69,'Stamps (Carrier Only)'!$C$3:$C$200,'Stamps (Carrier Only)'!$H$3:$H$200))," ",_xlfn.XLOOKUP($C69,'Stamps (Carrier Only)'!$C$3:$C$200,'Stamps (Carrier Only)'!$H$3:$H$200))</f>
        <v xml:space="preserve"> </v>
      </c>
      <c r="H69" t="str">
        <f>IF(ISNA(_xlfn.XLOOKUP(C69,'Stamps (Carrier Only)'!$C$3:$C$200,'Stamps (Carrier Only)'!$F$3:$F$200))," ", _xlfn.XLOOKUP(C69,'Stamps (Carrier Only)'!$C$3:$C$200,'Stamps (Carrier Only)'!$F$3:$F$200))</f>
        <v xml:space="preserve"> </v>
      </c>
      <c r="I69" t="str">
        <f>IF(ISNA(_xlfn.XLOOKUP($C69,'Stamps (Carrier Only)'!$C$3:$C$200,'Stamps (Carrier Only)'!$I$3:$I$200))," ",_xlfn.XLOOKUP($C69,'Stamps (Carrier Only)'!$C$3:$C$200,'Stamps (Carrier Only)'!$I$3:$I$200))</f>
        <v xml:space="preserve"> </v>
      </c>
      <c r="J69" t="str">
        <f>IF(ISNA(_xlfn.XLOOKUP($C69,'Stamps (Carrier Only)'!$C$3:$C$200,'Stamps (Carrier Only)'!$J$3:$J$200))," ",_xlfn.XLOOKUP($C69,'Stamps (Carrier Only)'!$C$3:$C$200,'Stamps (Carrier Only)'!$J$3:$J$200))</f>
        <v xml:space="preserve"> </v>
      </c>
      <c r="L69" t="str">
        <f t="shared" si="6"/>
        <v/>
      </c>
      <c r="M69" t="str">
        <f t="shared" si="7"/>
        <v xml:space="preserve"> </v>
      </c>
      <c r="O69" t="str">
        <f>IF(ISNA(_xlfn.XLOOKUP($C69,'Stamps (Carrier Only)'!$C$3:$C$200,'Stamps (Carrier Only)'!$K$3:$K$200))," ",_xlfn.XLOOKUP($C69,'Stamps (Carrier Only)'!$C$3:$C$200,'Stamps (Carrier Only)'!$K$3:$K$200))</f>
        <v xml:space="preserve"> </v>
      </c>
      <c r="P69" t="str">
        <f t="shared" si="8"/>
        <v/>
      </c>
      <c r="Q69" t="str">
        <f t="shared" si="9"/>
        <v/>
      </c>
      <c r="R69" t="str">
        <f t="shared" si="10"/>
        <v/>
      </c>
      <c r="T69" t="str">
        <f>IF('User Stamp Connections'!B70="","",'User Stamp Connections'!B70)</f>
        <v/>
      </c>
      <c r="U69" t="str">
        <f>IF(ISNA(_xlfn.XLOOKUP($C69,'Stamps (Carrier Only)'!$C$3:$C$200,'Stamps (Carrier Only)'!$M$3:$M$200))," ",_xlfn.XLOOKUP($C69,'Stamps (Carrier Only)'!$C$3:$C$200,'Stamps (Carrier Only)'!$M$3:$M$200))</f>
        <v xml:space="preserve"> </v>
      </c>
      <c r="V69" t="str">
        <f>IF(ISNA(_xlfn.XLOOKUP($C69,'Stamps (Carrier Only)'!$C$3:$C$200,'Stamps (Carrier Only)'!$L$3:$L$200))," ",_xlfn.XLOOKUP($C69,'Stamps (Carrier Only)'!$C$3:$C$200,'Stamps (Carrier Only)'!$L$3:$L$200))</f>
        <v xml:space="preserve"> </v>
      </c>
    </row>
    <row r="70" spans="2:22">
      <c r="B70" t="str">
        <f>IF(ISNA(_xlfn.XLOOKUP($C70,'Stamps (Carrier Only)'!$C$3:$C$200,'Stamps (Carrier Only)'!$B$3:$B$200))," ",TRIM(_xlfn.XLOOKUP($C70,'Stamps (Carrier Only)'!$C$3:$C$200,'Stamps (Carrier Only)'!$B$3:$B$200)))</f>
        <v xml:space="preserve"> </v>
      </c>
      <c r="C70" t="str">
        <f>IF('User Stamp Connections'!C71="","",'User Stamp Connections'!C71)</f>
        <v/>
      </c>
      <c r="D70" t="str">
        <f>IF(ISNA(_xlfn.XLOOKUP($C70,'Stamps (Carrier Only)'!$C$3:$C$200,'Stamps (Carrier Only)'!$E$3:$E$200))," ",TEXT((_xlfn.XLOOKUP($C70,'Stamps (Carrier Only)'!$C$3:$C$200,'Stamps (Carrier Only)'!$E$3:$E$200)),"dd/mm/yyyy"))</f>
        <v xml:space="preserve"> </v>
      </c>
      <c r="F70" t="str">
        <f>IF(ISNA(_xlfn.XLOOKUP($C70,'Stamps (Carrier Only)'!$C$3:$C$200,'Stamps (Carrier Only)'!$G$3:$G$200))," ",_xlfn.XLOOKUP($C70,'Stamps (Carrier Only)'!$C$3:$C$200,'Stamps (Carrier Only)'!$G$3:$G$200))</f>
        <v xml:space="preserve"> </v>
      </c>
      <c r="G70" t="str">
        <f>IF(ISNA(_xlfn.XLOOKUP($C70,'Stamps (Carrier Only)'!$C$3:$C$200,'Stamps (Carrier Only)'!$H$3:$H$200))," ",_xlfn.XLOOKUP($C70,'Stamps (Carrier Only)'!$C$3:$C$200,'Stamps (Carrier Only)'!$H$3:$H$200))</f>
        <v xml:space="preserve"> </v>
      </c>
      <c r="H70" t="str">
        <f>IF(ISNA(_xlfn.XLOOKUP(C70,'Stamps (Carrier Only)'!$C$3:$C$200,'Stamps (Carrier Only)'!$F$3:$F$200))," ", _xlfn.XLOOKUP(C70,'Stamps (Carrier Only)'!$C$3:$C$200,'Stamps (Carrier Only)'!$F$3:$F$200))</f>
        <v xml:space="preserve"> </v>
      </c>
      <c r="I70" t="str">
        <f>IF(ISNA(_xlfn.XLOOKUP($C70,'Stamps (Carrier Only)'!$C$3:$C$200,'Stamps (Carrier Only)'!$I$3:$I$200))," ",_xlfn.XLOOKUP($C70,'Stamps (Carrier Only)'!$C$3:$C$200,'Stamps (Carrier Only)'!$I$3:$I$200))</f>
        <v xml:space="preserve"> </v>
      </c>
      <c r="J70" t="str">
        <f>IF(ISNA(_xlfn.XLOOKUP($C70,'Stamps (Carrier Only)'!$C$3:$C$200,'Stamps (Carrier Only)'!$J$3:$J$200))," ",_xlfn.XLOOKUP($C70,'Stamps (Carrier Only)'!$C$3:$C$200,'Stamps (Carrier Only)'!$J$3:$J$200))</f>
        <v xml:space="preserve"> </v>
      </c>
      <c r="L70" t="str">
        <f t="shared" si="6"/>
        <v/>
      </c>
      <c r="M70" t="str">
        <f t="shared" si="7"/>
        <v xml:space="preserve"> </v>
      </c>
      <c r="O70" t="str">
        <f>IF(ISNA(_xlfn.XLOOKUP($C70,'Stamps (Carrier Only)'!$C$3:$C$200,'Stamps (Carrier Only)'!$K$3:$K$200))," ",_xlfn.XLOOKUP($C70,'Stamps (Carrier Only)'!$C$3:$C$200,'Stamps (Carrier Only)'!$K$3:$K$200))</f>
        <v xml:space="preserve"> </v>
      </c>
      <c r="P70" t="str">
        <f t="shared" si="8"/>
        <v/>
      </c>
      <c r="Q70" t="str">
        <f t="shared" si="9"/>
        <v/>
      </c>
      <c r="R70" t="str">
        <f t="shared" si="10"/>
        <v/>
      </c>
      <c r="T70" t="str">
        <f>IF('User Stamp Connections'!B71="","",'User Stamp Connections'!B71)</f>
        <v/>
      </c>
      <c r="U70" t="str">
        <f>IF(ISNA(_xlfn.XLOOKUP($C70,'Stamps (Carrier Only)'!$C$3:$C$200,'Stamps (Carrier Only)'!$M$3:$M$200))," ",_xlfn.XLOOKUP($C70,'Stamps (Carrier Only)'!$C$3:$C$200,'Stamps (Carrier Only)'!$M$3:$M$200))</f>
        <v xml:space="preserve"> </v>
      </c>
      <c r="V70" t="str">
        <f>IF(ISNA(_xlfn.XLOOKUP($C70,'Stamps (Carrier Only)'!$C$3:$C$200,'Stamps (Carrier Only)'!$L$3:$L$200))," ",_xlfn.XLOOKUP($C70,'Stamps (Carrier Only)'!$C$3:$C$200,'Stamps (Carrier Only)'!$L$3:$L$200))</f>
        <v xml:space="preserve"> </v>
      </c>
    </row>
    <row r="71" spans="2:22">
      <c r="B71" t="str">
        <f>IF(ISNA(_xlfn.XLOOKUP($C71,'Stamps (Carrier Only)'!$C$3:$C$200,'Stamps (Carrier Only)'!$B$3:$B$200))," ",TRIM(_xlfn.XLOOKUP($C71,'Stamps (Carrier Only)'!$C$3:$C$200,'Stamps (Carrier Only)'!$B$3:$B$200)))</f>
        <v xml:space="preserve"> </v>
      </c>
      <c r="C71" t="str">
        <f>IF('User Stamp Connections'!C72="","",'User Stamp Connections'!C72)</f>
        <v/>
      </c>
      <c r="D71" t="str">
        <f>IF(ISNA(_xlfn.XLOOKUP($C71,'Stamps (Carrier Only)'!$C$3:$C$200,'Stamps (Carrier Only)'!$E$3:$E$200))," ",TEXT((_xlfn.XLOOKUP($C71,'Stamps (Carrier Only)'!$C$3:$C$200,'Stamps (Carrier Only)'!$E$3:$E$200)),"dd/mm/yyyy"))</f>
        <v xml:space="preserve"> </v>
      </c>
      <c r="F71" t="str">
        <f>IF(ISNA(_xlfn.XLOOKUP($C71,'Stamps (Carrier Only)'!$C$3:$C$200,'Stamps (Carrier Only)'!$G$3:$G$200))," ",_xlfn.XLOOKUP($C71,'Stamps (Carrier Only)'!$C$3:$C$200,'Stamps (Carrier Only)'!$G$3:$G$200))</f>
        <v xml:space="preserve"> </v>
      </c>
      <c r="G71" t="str">
        <f>IF(ISNA(_xlfn.XLOOKUP($C71,'Stamps (Carrier Only)'!$C$3:$C$200,'Stamps (Carrier Only)'!$H$3:$H$200))," ",_xlfn.XLOOKUP($C71,'Stamps (Carrier Only)'!$C$3:$C$200,'Stamps (Carrier Only)'!$H$3:$H$200))</f>
        <v xml:space="preserve"> </v>
      </c>
      <c r="H71" t="str">
        <f>IF(ISNA(_xlfn.XLOOKUP(C71,'Stamps (Carrier Only)'!$C$3:$C$200,'Stamps (Carrier Only)'!$F$3:$F$200))," ", _xlfn.XLOOKUP(C71,'Stamps (Carrier Only)'!$C$3:$C$200,'Stamps (Carrier Only)'!$F$3:$F$200))</f>
        <v xml:space="preserve"> </v>
      </c>
      <c r="I71" t="str">
        <f>IF(ISNA(_xlfn.XLOOKUP($C71,'Stamps (Carrier Only)'!$C$3:$C$200,'Stamps (Carrier Only)'!$I$3:$I$200))," ",_xlfn.XLOOKUP($C71,'Stamps (Carrier Only)'!$C$3:$C$200,'Stamps (Carrier Only)'!$I$3:$I$200))</f>
        <v xml:space="preserve"> </v>
      </c>
      <c r="J71" t="str">
        <f>IF(ISNA(_xlfn.XLOOKUP($C71,'Stamps (Carrier Only)'!$C$3:$C$200,'Stamps (Carrier Only)'!$J$3:$J$200))," ",_xlfn.XLOOKUP($C71,'Stamps (Carrier Only)'!$C$3:$C$200,'Stamps (Carrier Only)'!$J$3:$J$200))</f>
        <v xml:space="preserve"> </v>
      </c>
      <c r="L71" t="str">
        <f t="shared" si="6"/>
        <v/>
      </c>
      <c r="M71" t="str">
        <f t="shared" si="7"/>
        <v xml:space="preserve"> </v>
      </c>
      <c r="O71" t="str">
        <f>IF(ISNA(_xlfn.XLOOKUP($C71,'Stamps (Carrier Only)'!$C$3:$C$200,'Stamps (Carrier Only)'!$K$3:$K$200))," ",_xlfn.XLOOKUP($C71,'Stamps (Carrier Only)'!$C$3:$C$200,'Stamps (Carrier Only)'!$K$3:$K$200))</f>
        <v xml:space="preserve"> </v>
      </c>
      <c r="P71" t="str">
        <f t="shared" si="8"/>
        <v/>
      </c>
      <c r="Q71" t="str">
        <f t="shared" si="9"/>
        <v/>
      </c>
      <c r="R71" t="str">
        <f t="shared" si="10"/>
        <v/>
      </c>
      <c r="T71" t="str">
        <f>IF('User Stamp Connections'!B72="","",'User Stamp Connections'!B72)</f>
        <v/>
      </c>
      <c r="U71" t="str">
        <f>IF(ISNA(_xlfn.XLOOKUP($C71,'Stamps (Carrier Only)'!$C$3:$C$200,'Stamps (Carrier Only)'!$M$3:$M$200))," ",_xlfn.XLOOKUP($C71,'Stamps (Carrier Only)'!$C$3:$C$200,'Stamps (Carrier Only)'!$M$3:$M$200))</f>
        <v xml:space="preserve"> </v>
      </c>
      <c r="V71" t="str">
        <f>IF(ISNA(_xlfn.XLOOKUP($C71,'Stamps (Carrier Only)'!$C$3:$C$200,'Stamps (Carrier Only)'!$L$3:$L$200))," ",_xlfn.XLOOKUP($C71,'Stamps (Carrier Only)'!$C$3:$C$200,'Stamps (Carrier Only)'!$L$3:$L$200))</f>
        <v xml:space="preserve"> </v>
      </c>
    </row>
    <row r="72" spans="2:22">
      <c r="B72" t="str">
        <f>IF(ISNA(_xlfn.XLOOKUP($C72,'Stamps (Carrier Only)'!$C$3:$C$200,'Stamps (Carrier Only)'!$B$3:$B$200))," ",TRIM(_xlfn.XLOOKUP($C72,'Stamps (Carrier Only)'!$C$3:$C$200,'Stamps (Carrier Only)'!$B$3:$B$200)))</f>
        <v xml:space="preserve"> </v>
      </c>
      <c r="C72" t="str">
        <f>IF('User Stamp Connections'!C73="","",'User Stamp Connections'!C73)</f>
        <v/>
      </c>
      <c r="D72" t="str">
        <f>IF(ISNA(_xlfn.XLOOKUP($C72,'Stamps (Carrier Only)'!$C$3:$C$200,'Stamps (Carrier Only)'!$E$3:$E$200))," ",TEXT((_xlfn.XLOOKUP($C72,'Stamps (Carrier Only)'!$C$3:$C$200,'Stamps (Carrier Only)'!$E$3:$E$200)),"dd/mm/yyyy"))</f>
        <v xml:space="preserve"> </v>
      </c>
      <c r="F72" t="str">
        <f>IF(ISNA(_xlfn.XLOOKUP($C72,'Stamps (Carrier Only)'!$C$3:$C$200,'Stamps (Carrier Only)'!$G$3:$G$200))," ",_xlfn.XLOOKUP($C72,'Stamps (Carrier Only)'!$C$3:$C$200,'Stamps (Carrier Only)'!$G$3:$G$200))</f>
        <v xml:space="preserve"> </v>
      </c>
      <c r="G72" t="str">
        <f>IF(ISNA(_xlfn.XLOOKUP($C72,'Stamps (Carrier Only)'!$C$3:$C$200,'Stamps (Carrier Only)'!$H$3:$H$200))," ",_xlfn.XLOOKUP($C72,'Stamps (Carrier Only)'!$C$3:$C$200,'Stamps (Carrier Only)'!$H$3:$H$200))</f>
        <v xml:space="preserve"> </v>
      </c>
      <c r="H72" t="str">
        <f>IF(ISNA(_xlfn.XLOOKUP(C72,'Stamps (Carrier Only)'!$C$3:$C$200,'Stamps (Carrier Only)'!$F$3:$F$200))," ", _xlfn.XLOOKUP(C72,'Stamps (Carrier Only)'!$C$3:$C$200,'Stamps (Carrier Only)'!$F$3:$F$200))</f>
        <v xml:space="preserve"> </v>
      </c>
      <c r="I72" t="str">
        <f>IF(ISNA(_xlfn.XLOOKUP($C72,'Stamps (Carrier Only)'!$C$3:$C$200,'Stamps (Carrier Only)'!$I$3:$I$200))," ",_xlfn.XLOOKUP($C72,'Stamps (Carrier Only)'!$C$3:$C$200,'Stamps (Carrier Only)'!$I$3:$I$200))</f>
        <v xml:space="preserve"> </v>
      </c>
      <c r="J72" t="str">
        <f>IF(ISNA(_xlfn.XLOOKUP($C72,'Stamps (Carrier Only)'!$C$3:$C$200,'Stamps (Carrier Only)'!$J$3:$J$200))," ",_xlfn.XLOOKUP($C72,'Stamps (Carrier Only)'!$C$3:$C$200,'Stamps (Carrier Only)'!$J$3:$J$200))</f>
        <v xml:space="preserve"> </v>
      </c>
      <c r="L72" t="str">
        <f t="shared" si="6"/>
        <v/>
      </c>
      <c r="M72" t="str">
        <f t="shared" si="7"/>
        <v xml:space="preserve"> </v>
      </c>
      <c r="O72" t="str">
        <f>IF(ISNA(_xlfn.XLOOKUP($C72,'Stamps (Carrier Only)'!$C$3:$C$200,'Stamps (Carrier Only)'!$K$3:$K$200))," ",_xlfn.XLOOKUP($C72,'Stamps (Carrier Only)'!$C$3:$C$200,'Stamps (Carrier Only)'!$K$3:$K$200))</f>
        <v xml:space="preserve"> </v>
      </c>
      <c r="P72" t="str">
        <f t="shared" si="8"/>
        <v/>
      </c>
      <c r="Q72" t="str">
        <f t="shared" si="9"/>
        <v/>
      </c>
      <c r="R72" t="str">
        <f t="shared" si="10"/>
        <v/>
      </c>
      <c r="T72" t="str">
        <f>IF('User Stamp Connections'!B73="","",'User Stamp Connections'!B73)</f>
        <v/>
      </c>
      <c r="U72" t="str">
        <f>IF(ISNA(_xlfn.XLOOKUP($C72,'Stamps (Carrier Only)'!$C$3:$C$200,'Stamps (Carrier Only)'!$M$3:$M$200))," ",_xlfn.XLOOKUP($C72,'Stamps (Carrier Only)'!$C$3:$C$200,'Stamps (Carrier Only)'!$M$3:$M$200))</f>
        <v xml:space="preserve"> </v>
      </c>
      <c r="V72" t="str">
        <f>IF(ISNA(_xlfn.XLOOKUP($C72,'Stamps (Carrier Only)'!$C$3:$C$200,'Stamps (Carrier Only)'!$L$3:$L$200))," ",_xlfn.XLOOKUP($C72,'Stamps (Carrier Only)'!$C$3:$C$200,'Stamps (Carrier Only)'!$L$3:$L$200))</f>
        <v xml:space="preserve"> </v>
      </c>
    </row>
    <row r="73" spans="2:22">
      <c r="B73" t="str">
        <f>IF(ISNA(_xlfn.XLOOKUP($C73,'Stamps (Carrier Only)'!$C$3:$C$200,'Stamps (Carrier Only)'!$B$3:$B$200))," ",TRIM(_xlfn.XLOOKUP($C73,'Stamps (Carrier Only)'!$C$3:$C$200,'Stamps (Carrier Only)'!$B$3:$B$200)))</f>
        <v xml:space="preserve"> </v>
      </c>
      <c r="C73" t="str">
        <f>IF('User Stamp Connections'!C74="","",'User Stamp Connections'!C74)</f>
        <v/>
      </c>
      <c r="D73" t="str">
        <f>IF(ISNA(_xlfn.XLOOKUP($C73,'Stamps (Carrier Only)'!$C$3:$C$200,'Stamps (Carrier Only)'!$E$3:$E$200))," ",TEXT((_xlfn.XLOOKUP($C73,'Stamps (Carrier Only)'!$C$3:$C$200,'Stamps (Carrier Only)'!$E$3:$E$200)),"dd/mm/yyyy"))</f>
        <v xml:space="preserve"> </v>
      </c>
      <c r="F73" t="str">
        <f>IF(ISNA(_xlfn.XLOOKUP($C73,'Stamps (Carrier Only)'!$C$3:$C$200,'Stamps (Carrier Only)'!$G$3:$G$200))," ",_xlfn.XLOOKUP($C73,'Stamps (Carrier Only)'!$C$3:$C$200,'Stamps (Carrier Only)'!$G$3:$G$200))</f>
        <v xml:space="preserve"> </v>
      </c>
      <c r="G73" t="str">
        <f>IF(ISNA(_xlfn.XLOOKUP($C73,'Stamps (Carrier Only)'!$C$3:$C$200,'Stamps (Carrier Only)'!$H$3:$H$200))," ",_xlfn.XLOOKUP($C73,'Stamps (Carrier Only)'!$C$3:$C$200,'Stamps (Carrier Only)'!$H$3:$H$200))</f>
        <v xml:space="preserve"> </v>
      </c>
      <c r="H73" t="str">
        <f>IF(ISNA(_xlfn.XLOOKUP(C73,'Stamps (Carrier Only)'!$C$3:$C$200,'Stamps (Carrier Only)'!$F$3:$F$200))," ", _xlfn.XLOOKUP(C73,'Stamps (Carrier Only)'!$C$3:$C$200,'Stamps (Carrier Only)'!$F$3:$F$200))</f>
        <v xml:space="preserve"> </v>
      </c>
      <c r="I73" t="str">
        <f>IF(ISNA(_xlfn.XLOOKUP($C73,'Stamps (Carrier Only)'!$C$3:$C$200,'Stamps (Carrier Only)'!$I$3:$I$200))," ",_xlfn.XLOOKUP($C73,'Stamps (Carrier Only)'!$C$3:$C$200,'Stamps (Carrier Only)'!$I$3:$I$200))</f>
        <v xml:space="preserve"> </v>
      </c>
      <c r="J73" t="str">
        <f>IF(ISNA(_xlfn.XLOOKUP($C73,'Stamps (Carrier Only)'!$C$3:$C$200,'Stamps (Carrier Only)'!$J$3:$J$200))," ",_xlfn.XLOOKUP($C73,'Stamps (Carrier Only)'!$C$3:$C$200,'Stamps (Carrier Only)'!$J$3:$J$200))</f>
        <v xml:space="preserve"> </v>
      </c>
      <c r="L73" t="str">
        <f t="shared" si="6"/>
        <v/>
      </c>
      <c r="M73" t="str">
        <f t="shared" si="7"/>
        <v xml:space="preserve"> </v>
      </c>
      <c r="O73" t="str">
        <f>IF(ISNA(_xlfn.XLOOKUP($C73,'Stamps (Carrier Only)'!$C$3:$C$200,'Stamps (Carrier Only)'!$K$3:$K$200))," ",_xlfn.XLOOKUP($C73,'Stamps (Carrier Only)'!$C$3:$C$200,'Stamps (Carrier Only)'!$K$3:$K$200))</f>
        <v xml:space="preserve"> </v>
      </c>
      <c r="P73" t="str">
        <f t="shared" si="8"/>
        <v/>
      </c>
      <c r="Q73" t="str">
        <f t="shared" si="9"/>
        <v/>
      </c>
      <c r="R73" t="str">
        <f t="shared" si="10"/>
        <v/>
      </c>
      <c r="T73" t="str">
        <f>IF('User Stamp Connections'!B74="","",'User Stamp Connections'!B74)</f>
        <v/>
      </c>
      <c r="U73" t="str">
        <f>IF(ISNA(_xlfn.XLOOKUP($C73,'Stamps (Carrier Only)'!$C$3:$C$200,'Stamps (Carrier Only)'!$M$3:$M$200))," ",_xlfn.XLOOKUP($C73,'Stamps (Carrier Only)'!$C$3:$C$200,'Stamps (Carrier Only)'!$M$3:$M$200))</f>
        <v xml:space="preserve"> </v>
      </c>
      <c r="V73" t="str">
        <f>IF(ISNA(_xlfn.XLOOKUP($C73,'Stamps (Carrier Only)'!$C$3:$C$200,'Stamps (Carrier Only)'!$L$3:$L$200))," ",_xlfn.XLOOKUP($C73,'Stamps (Carrier Only)'!$C$3:$C$200,'Stamps (Carrier Only)'!$L$3:$L$200))</f>
        <v xml:space="preserve"> </v>
      </c>
    </row>
    <row r="74" spans="2:22">
      <c r="B74" t="str">
        <f>IF(ISNA(_xlfn.XLOOKUP($C74,'Stamps (Carrier Only)'!$C$3:$C$200,'Stamps (Carrier Only)'!$B$3:$B$200))," ",TRIM(_xlfn.XLOOKUP($C74,'Stamps (Carrier Only)'!$C$3:$C$200,'Stamps (Carrier Only)'!$B$3:$B$200)))</f>
        <v xml:space="preserve"> </v>
      </c>
      <c r="C74" t="str">
        <f>IF('User Stamp Connections'!C75="","",'User Stamp Connections'!C75)</f>
        <v/>
      </c>
      <c r="D74" t="str">
        <f>IF(ISNA(_xlfn.XLOOKUP($C74,'Stamps (Carrier Only)'!$C$3:$C$200,'Stamps (Carrier Only)'!$E$3:$E$200))," ",TEXT((_xlfn.XLOOKUP($C74,'Stamps (Carrier Only)'!$C$3:$C$200,'Stamps (Carrier Only)'!$E$3:$E$200)),"dd/mm/yyyy"))</f>
        <v xml:space="preserve"> </v>
      </c>
      <c r="F74" t="str">
        <f>IF(ISNA(_xlfn.XLOOKUP($C74,'Stamps (Carrier Only)'!$C$3:$C$200,'Stamps (Carrier Only)'!$G$3:$G$200))," ",_xlfn.XLOOKUP($C74,'Stamps (Carrier Only)'!$C$3:$C$200,'Stamps (Carrier Only)'!$G$3:$G$200))</f>
        <v xml:space="preserve"> </v>
      </c>
      <c r="G74" t="str">
        <f>IF(ISNA(_xlfn.XLOOKUP($C74,'Stamps (Carrier Only)'!$C$3:$C$200,'Stamps (Carrier Only)'!$H$3:$H$200))," ",_xlfn.XLOOKUP($C74,'Stamps (Carrier Only)'!$C$3:$C$200,'Stamps (Carrier Only)'!$H$3:$H$200))</f>
        <v xml:space="preserve"> </v>
      </c>
      <c r="H74" t="str">
        <f>IF(ISNA(_xlfn.XLOOKUP(C74,'Stamps (Carrier Only)'!$C$3:$C$200,'Stamps (Carrier Only)'!$F$3:$F$200))," ", _xlfn.XLOOKUP(C74,'Stamps (Carrier Only)'!$C$3:$C$200,'Stamps (Carrier Only)'!$F$3:$F$200))</f>
        <v xml:space="preserve"> </v>
      </c>
      <c r="I74" t="str">
        <f>IF(ISNA(_xlfn.XLOOKUP($C74,'Stamps (Carrier Only)'!$C$3:$C$200,'Stamps (Carrier Only)'!$I$3:$I$200))," ",_xlfn.XLOOKUP($C74,'Stamps (Carrier Only)'!$C$3:$C$200,'Stamps (Carrier Only)'!$I$3:$I$200))</f>
        <v xml:space="preserve"> </v>
      </c>
      <c r="J74" t="str">
        <f>IF(ISNA(_xlfn.XLOOKUP($C74,'Stamps (Carrier Only)'!$C$3:$C$200,'Stamps (Carrier Only)'!$J$3:$J$200))," ",_xlfn.XLOOKUP($C74,'Stamps (Carrier Only)'!$C$3:$C$200,'Stamps (Carrier Only)'!$J$3:$J$200))</f>
        <v xml:space="preserve"> </v>
      </c>
      <c r="L74" t="str">
        <f t="shared" si="6"/>
        <v/>
      </c>
      <c r="M74" t="str">
        <f t="shared" si="7"/>
        <v xml:space="preserve"> </v>
      </c>
      <c r="O74" t="str">
        <f>IF(ISNA(_xlfn.XLOOKUP($C74,'Stamps (Carrier Only)'!$C$3:$C$200,'Stamps (Carrier Only)'!$K$3:$K$200))," ",_xlfn.XLOOKUP($C74,'Stamps (Carrier Only)'!$C$3:$C$200,'Stamps (Carrier Only)'!$K$3:$K$200))</f>
        <v xml:space="preserve"> </v>
      </c>
      <c r="P74" t="str">
        <f t="shared" si="8"/>
        <v/>
      </c>
      <c r="Q74" t="str">
        <f t="shared" si="9"/>
        <v/>
      </c>
      <c r="R74" t="str">
        <f t="shared" si="10"/>
        <v/>
      </c>
      <c r="T74" t="str">
        <f>IF('User Stamp Connections'!B75="","",'User Stamp Connections'!B75)</f>
        <v/>
      </c>
      <c r="U74" t="str">
        <f>IF(ISNA(_xlfn.XLOOKUP($C74,'Stamps (Carrier Only)'!$C$3:$C$200,'Stamps (Carrier Only)'!$M$3:$M$200))," ",_xlfn.XLOOKUP($C74,'Stamps (Carrier Only)'!$C$3:$C$200,'Stamps (Carrier Only)'!$M$3:$M$200))</f>
        <v xml:space="preserve"> </v>
      </c>
      <c r="V74" t="str">
        <f>IF(ISNA(_xlfn.XLOOKUP($C74,'Stamps (Carrier Only)'!$C$3:$C$200,'Stamps (Carrier Only)'!$L$3:$L$200))," ",_xlfn.XLOOKUP($C74,'Stamps (Carrier Only)'!$C$3:$C$200,'Stamps (Carrier Only)'!$L$3:$L$200))</f>
        <v xml:space="preserve"> </v>
      </c>
    </row>
    <row r="75" spans="2:22">
      <c r="B75" t="str">
        <f>IF(ISNA(_xlfn.XLOOKUP($C75,'Stamps (Carrier Only)'!$C$3:$C$200,'Stamps (Carrier Only)'!$B$3:$B$200))," ",TRIM(_xlfn.XLOOKUP($C75,'Stamps (Carrier Only)'!$C$3:$C$200,'Stamps (Carrier Only)'!$B$3:$B$200)))</f>
        <v xml:space="preserve"> </v>
      </c>
      <c r="C75" t="str">
        <f>IF('User Stamp Connections'!C76="","",'User Stamp Connections'!C76)</f>
        <v/>
      </c>
      <c r="D75" t="str">
        <f>IF(ISNA(_xlfn.XLOOKUP($C75,'Stamps (Carrier Only)'!$C$3:$C$200,'Stamps (Carrier Only)'!$E$3:$E$200))," ",TEXT((_xlfn.XLOOKUP($C75,'Stamps (Carrier Only)'!$C$3:$C$200,'Stamps (Carrier Only)'!$E$3:$E$200)),"dd/mm/yyyy"))</f>
        <v xml:space="preserve"> </v>
      </c>
      <c r="F75" t="str">
        <f>IF(ISNA(_xlfn.XLOOKUP($C75,'Stamps (Carrier Only)'!$C$3:$C$200,'Stamps (Carrier Only)'!$G$3:$G$200))," ",_xlfn.XLOOKUP($C75,'Stamps (Carrier Only)'!$C$3:$C$200,'Stamps (Carrier Only)'!$G$3:$G$200))</f>
        <v xml:space="preserve"> </v>
      </c>
      <c r="G75" t="str">
        <f>IF(ISNA(_xlfn.XLOOKUP($C75,'Stamps (Carrier Only)'!$C$3:$C$200,'Stamps (Carrier Only)'!$H$3:$H$200))," ",_xlfn.XLOOKUP($C75,'Stamps (Carrier Only)'!$C$3:$C$200,'Stamps (Carrier Only)'!$H$3:$H$200))</f>
        <v xml:space="preserve"> </v>
      </c>
      <c r="H75" t="str">
        <f>IF(ISNA(_xlfn.XLOOKUP(C75,'Stamps (Carrier Only)'!$C$3:$C$200,'Stamps (Carrier Only)'!$F$3:$F$200))," ", _xlfn.XLOOKUP(C75,'Stamps (Carrier Only)'!$C$3:$C$200,'Stamps (Carrier Only)'!$F$3:$F$200))</f>
        <v xml:space="preserve"> </v>
      </c>
      <c r="I75" t="str">
        <f>IF(ISNA(_xlfn.XLOOKUP($C75,'Stamps (Carrier Only)'!$C$3:$C$200,'Stamps (Carrier Only)'!$I$3:$I$200))," ",_xlfn.XLOOKUP($C75,'Stamps (Carrier Only)'!$C$3:$C$200,'Stamps (Carrier Only)'!$I$3:$I$200))</f>
        <v xml:space="preserve"> </v>
      </c>
      <c r="J75" t="str">
        <f>IF(ISNA(_xlfn.XLOOKUP($C75,'Stamps (Carrier Only)'!$C$3:$C$200,'Stamps (Carrier Only)'!$J$3:$J$200))," ",_xlfn.XLOOKUP($C75,'Stamps (Carrier Only)'!$C$3:$C$200,'Stamps (Carrier Only)'!$J$3:$J$200))</f>
        <v xml:space="preserve"> </v>
      </c>
      <c r="L75" t="str">
        <f t="shared" si="6"/>
        <v/>
      </c>
      <c r="M75" t="str">
        <f t="shared" si="7"/>
        <v xml:space="preserve"> </v>
      </c>
      <c r="O75" t="str">
        <f>IF(ISNA(_xlfn.XLOOKUP($C75,'Stamps (Carrier Only)'!$C$3:$C$200,'Stamps (Carrier Only)'!$K$3:$K$200))," ",_xlfn.XLOOKUP($C75,'Stamps (Carrier Only)'!$C$3:$C$200,'Stamps (Carrier Only)'!$K$3:$K$200))</f>
        <v xml:space="preserve"> </v>
      </c>
      <c r="P75" t="str">
        <f t="shared" si="8"/>
        <v/>
      </c>
      <c r="Q75" t="str">
        <f t="shared" si="9"/>
        <v/>
      </c>
      <c r="R75" t="str">
        <f t="shared" si="10"/>
        <v/>
      </c>
      <c r="T75" t="str">
        <f>IF('User Stamp Connections'!B76="","",'User Stamp Connections'!B76)</f>
        <v/>
      </c>
      <c r="U75" t="str">
        <f>IF(ISNA(_xlfn.XLOOKUP($C75,'Stamps (Carrier Only)'!$C$3:$C$200,'Stamps (Carrier Only)'!$M$3:$M$200))," ",_xlfn.XLOOKUP($C75,'Stamps (Carrier Only)'!$C$3:$C$200,'Stamps (Carrier Only)'!$M$3:$M$200))</f>
        <v xml:space="preserve"> </v>
      </c>
      <c r="V75" t="str">
        <f>IF(ISNA(_xlfn.XLOOKUP($C75,'Stamps (Carrier Only)'!$C$3:$C$200,'Stamps (Carrier Only)'!$L$3:$L$200))," ",_xlfn.XLOOKUP($C75,'Stamps (Carrier Only)'!$C$3:$C$200,'Stamps (Carrier Only)'!$L$3:$L$200))</f>
        <v xml:space="preserve"> </v>
      </c>
    </row>
    <row r="76" spans="2:22">
      <c r="B76" t="str">
        <f>IF(ISNA(_xlfn.XLOOKUP($C76,'Stamps (Carrier Only)'!$C$3:$C$200,'Stamps (Carrier Only)'!$B$3:$B$200))," ",TRIM(_xlfn.XLOOKUP($C76,'Stamps (Carrier Only)'!$C$3:$C$200,'Stamps (Carrier Only)'!$B$3:$B$200)))</f>
        <v xml:space="preserve"> </v>
      </c>
      <c r="C76" t="str">
        <f>IF('User Stamp Connections'!C77="","",'User Stamp Connections'!C77)</f>
        <v/>
      </c>
      <c r="D76" t="str">
        <f>IF(ISNA(_xlfn.XLOOKUP($C76,'Stamps (Carrier Only)'!$C$3:$C$200,'Stamps (Carrier Only)'!$E$3:$E$200))," ",TEXT((_xlfn.XLOOKUP($C76,'Stamps (Carrier Only)'!$C$3:$C$200,'Stamps (Carrier Only)'!$E$3:$E$200)),"dd/mm/yyyy"))</f>
        <v xml:space="preserve"> </v>
      </c>
      <c r="F76" t="str">
        <f>IF(ISNA(_xlfn.XLOOKUP($C76,'Stamps (Carrier Only)'!$C$3:$C$200,'Stamps (Carrier Only)'!$G$3:$G$200))," ",_xlfn.XLOOKUP($C76,'Stamps (Carrier Only)'!$C$3:$C$200,'Stamps (Carrier Only)'!$G$3:$G$200))</f>
        <v xml:space="preserve"> </v>
      </c>
      <c r="G76" t="str">
        <f>IF(ISNA(_xlfn.XLOOKUP($C76,'Stamps (Carrier Only)'!$C$3:$C$200,'Stamps (Carrier Only)'!$H$3:$H$200))," ",_xlfn.XLOOKUP($C76,'Stamps (Carrier Only)'!$C$3:$C$200,'Stamps (Carrier Only)'!$H$3:$H$200))</f>
        <v xml:space="preserve"> </v>
      </c>
      <c r="H76" t="str">
        <f>IF(ISNA(_xlfn.XLOOKUP(C76,'Stamps (Carrier Only)'!$C$3:$C$200,'Stamps (Carrier Only)'!$F$3:$F$200))," ", _xlfn.XLOOKUP(C76,'Stamps (Carrier Only)'!$C$3:$C$200,'Stamps (Carrier Only)'!$F$3:$F$200))</f>
        <v xml:space="preserve"> </v>
      </c>
      <c r="I76" t="str">
        <f>IF(ISNA(_xlfn.XLOOKUP($C76,'Stamps (Carrier Only)'!$C$3:$C$200,'Stamps (Carrier Only)'!$I$3:$I$200))," ",_xlfn.XLOOKUP($C76,'Stamps (Carrier Only)'!$C$3:$C$200,'Stamps (Carrier Only)'!$I$3:$I$200))</f>
        <v xml:space="preserve"> </v>
      </c>
      <c r="J76" t="str">
        <f>IF(ISNA(_xlfn.XLOOKUP($C76,'Stamps (Carrier Only)'!$C$3:$C$200,'Stamps (Carrier Only)'!$J$3:$J$200))," ",_xlfn.XLOOKUP($C76,'Stamps (Carrier Only)'!$C$3:$C$200,'Stamps (Carrier Only)'!$J$3:$J$200))</f>
        <v xml:space="preserve"> </v>
      </c>
      <c r="L76" t="str">
        <f t="shared" si="6"/>
        <v/>
      </c>
      <c r="M76" t="str">
        <f t="shared" si="7"/>
        <v xml:space="preserve"> </v>
      </c>
      <c r="O76" t="str">
        <f>IF(ISNA(_xlfn.XLOOKUP($C76,'Stamps (Carrier Only)'!$C$3:$C$200,'Stamps (Carrier Only)'!$K$3:$K$200))," ",_xlfn.XLOOKUP($C76,'Stamps (Carrier Only)'!$C$3:$C$200,'Stamps (Carrier Only)'!$K$3:$K$200))</f>
        <v xml:space="preserve"> </v>
      </c>
      <c r="P76" t="str">
        <f t="shared" si="8"/>
        <v/>
      </c>
      <c r="Q76" t="str">
        <f t="shared" si="9"/>
        <v/>
      </c>
      <c r="R76" t="str">
        <f t="shared" si="10"/>
        <v/>
      </c>
      <c r="T76" t="str">
        <f>IF('User Stamp Connections'!B77="","",'User Stamp Connections'!B77)</f>
        <v/>
      </c>
      <c r="U76" t="str">
        <f>IF(ISNA(_xlfn.XLOOKUP($C76,'Stamps (Carrier Only)'!$C$3:$C$200,'Stamps (Carrier Only)'!$M$3:$M$200))," ",_xlfn.XLOOKUP($C76,'Stamps (Carrier Only)'!$C$3:$C$200,'Stamps (Carrier Only)'!$M$3:$M$200))</f>
        <v xml:space="preserve"> </v>
      </c>
      <c r="V76" t="str">
        <f>IF(ISNA(_xlfn.XLOOKUP($C76,'Stamps (Carrier Only)'!$C$3:$C$200,'Stamps (Carrier Only)'!$L$3:$L$200))," ",_xlfn.XLOOKUP($C76,'Stamps (Carrier Only)'!$C$3:$C$200,'Stamps (Carrier Only)'!$L$3:$L$200))</f>
        <v xml:space="preserve"> </v>
      </c>
    </row>
    <row r="77" spans="2:22">
      <c r="B77" t="str">
        <f>IF(ISNA(_xlfn.XLOOKUP($C77,'Stamps (Carrier Only)'!$C$3:$C$200,'Stamps (Carrier Only)'!$B$3:$B$200))," ",TRIM(_xlfn.XLOOKUP($C77,'Stamps (Carrier Only)'!$C$3:$C$200,'Stamps (Carrier Only)'!$B$3:$B$200)))</f>
        <v xml:space="preserve"> </v>
      </c>
      <c r="C77" t="str">
        <f>IF('User Stamp Connections'!C78="","",'User Stamp Connections'!C78)</f>
        <v/>
      </c>
      <c r="D77" t="str">
        <f>IF(ISNA(_xlfn.XLOOKUP($C77,'Stamps (Carrier Only)'!$C$3:$C$200,'Stamps (Carrier Only)'!$E$3:$E$200))," ",TEXT((_xlfn.XLOOKUP($C77,'Stamps (Carrier Only)'!$C$3:$C$200,'Stamps (Carrier Only)'!$E$3:$E$200)),"dd/mm/yyyy"))</f>
        <v xml:space="preserve"> </v>
      </c>
      <c r="F77" t="str">
        <f>IF(ISNA(_xlfn.XLOOKUP($C77,'Stamps (Carrier Only)'!$C$3:$C$200,'Stamps (Carrier Only)'!$G$3:$G$200))," ",_xlfn.XLOOKUP($C77,'Stamps (Carrier Only)'!$C$3:$C$200,'Stamps (Carrier Only)'!$G$3:$G$200))</f>
        <v xml:space="preserve"> </v>
      </c>
      <c r="G77" t="str">
        <f>IF(ISNA(_xlfn.XLOOKUP($C77,'Stamps (Carrier Only)'!$C$3:$C$200,'Stamps (Carrier Only)'!$H$3:$H$200))," ",_xlfn.XLOOKUP($C77,'Stamps (Carrier Only)'!$C$3:$C$200,'Stamps (Carrier Only)'!$H$3:$H$200))</f>
        <v xml:space="preserve"> </v>
      </c>
      <c r="H77" t="str">
        <f>IF(ISNA(_xlfn.XLOOKUP(C77,'Stamps (Carrier Only)'!$C$3:$C$200,'Stamps (Carrier Only)'!$F$3:$F$200))," ", _xlfn.XLOOKUP(C77,'Stamps (Carrier Only)'!$C$3:$C$200,'Stamps (Carrier Only)'!$F$3:$F$200))</f>
        <v xml:space="preserve"> </v>
      </c>
      <c r="I77" t="str">
        <f>IF(ISNA(_xlfn.XLOOKUP($C77,'Stamps (Carrier Only)'!$C$3:$C$200,'Stamps (Carrier Only)'!$I$3:$I$200))," ",_xlfn.XLOOKUP($C77,'Stamps (Carrier Only)'!$C$3:$C$200,'Stamps (Carrier Only)'!$I$3:$I$200))</f>
        <v xml:space="preserve"> </v>
      </c>
      <c r="J77" t="str">
        <f>IF(ISNA(_xlfn.XLOOKUP($C77,'Stamps (Carrier Only)'!$C$3:$C$200,'Stamps (Carrier Only)'!$J$3:$J$200))," ",_xlfn.XLOOKUP($C77,'Stamps (Carrier Only)'!$C$3:$C$200,'Stamps (Carrier Only)'!$J$3:$J$200))</f>
        <v xml:space="preserve"> </v>
      </c>
      <c r="L77" t="str">
        <f t="shared" si="6"/>
        <v/>
      </c>
      <c r="M77" t="str">
        <f t="shared" si="7"/>
        <v xml:space="preserve"> </v>
      </c>
      <c r="O77" t="str">
        <f>IF(ISNA(_xlfn.XLOOKUP($C77,'Stamps (Carrier Only)'!$C$3:$C$200,'Stamps (Carrier Only)'!$K$3:$K$200))," ",_xlfn.XLOOKUP($C77,'Stamps (Carrier Only)'!$C$3:$C$200,'Stamps (Carrier Only)'!$K$3:$K$200))</f>
        <v xml:space="preserve"> </v>
      </c>
      <c r="P77" t="str">
        <f t="shared" si="8"/>
        <v/>
      </c>
      <c r="Q77" t="str">
        <f t="shared" si="9"/>
        <v/>
      </c>
      <c r="R77" t="str">
        <f t="shared" si="10"/>
        <v/>
      </c>
      <c r="T77" t="str">
        <f>IF('User Stamp Connections'!B78="","",'User Stamp Connections'!B78)</f>
        <v/>
      </c>
      <c r="U77" t="str">
        <f>IF(ISNA(_xlfn.XLOOKUP($C77,'Stamps (Carrier Only)'!$C$3:$C$200,'Stamps (Carrier Only)'!$M$3:$M$200))," ",_xlfn.XLOOKUP($C77,'Stamps (Carrier Only)'!$C$3:$C$200,'Stamps (Carrier Only)'!$M$3:$M$200))</f>
        <v xml:space="preserve"> </v>
      </c>
      <c r="V77" t="str">
        <f>IF(ISNA(_xlfn.XLOOKUP($C77,'Stamps (Carrier Only)'!$C$3:$C$200,'Stamps (Carrier Only)'!$L$3:$L$200))," ",_xlfn.XLOOKUP($C77,'Stamps (Carrier Only)'!$C$3:$C$200,'Stamps (Carrier Only)'!$L$3:$L$200))</f>
        <v xml:space="preserve"> </v>
      </c>
    </row>
    <row r="78" spans="2:22">
      <c r="B78" t="str">
        <f>IF(ISNA(_xlfn.XLOOKUP($C78,'Stamps (Carrier Only)'!$C$3:$C$200,'Stamps (Carrier Only)'!$B$3:$B$200))," ",TRIM(_xlfn.XLOOKUP($C78,'Stamps (Carrier Only)'!$C$3:$C$200,'Stamps (Carrier Only)'!$B$3:$B$200)))</f>
        <v xml:space="preserve"> </v>
      </c>
      <c r="C78" t="str">
        <f>IF('User Stamp Connections'!C79="","",'User Stamp Connections'!C79)</f>
        <v/>
      </c>
      <c r="D78" t="str">
        <f>IF(ISNA(_xlfn.XLOOKUP($C78,'Stamps (Carrier Only)'!$C$3:$C$200,'Stamps (Carrier Only)'!$E$3:$E$200))," ",TEXT((_xlfn.XLOOKUP($C78,'Stamps (Carrier Only)'!$C$3:$C$200,'Stamps (Carrier Only)'!$E$3:$E$200)),"dd/mm/yyyy"))</f>
        <v xml:space="preserve"> </v>
      </c>
      <c r="F78" t="str">
        <f>IF(ISNA(_xlfn.XLOOKUP($C78,'Stamps (Carrier Only)'!$C$3:$C$200,'Stamps (Carrier Only)'!$G$3:$G$200))," ",_xlfn.XLOOKUP($C78,'Stamps (Carrier Only)'!$C$3:$C$200,'Stamps (Carrier Only)'!$G$3:$G$200))</f>
        <v xml:space="preserve"> </v>
      </c>
      <c r="G78" t="str">
        <f>IF(ISNA(_xlfn.XLOOKUP($C78,'Stamps (Carrier Only)'!$C$3:$C$200,'Stamps (Carrier Only)'!$H$3:$H$200))," ",_xlfn.XLOOKUP($C78,'Stamps (Carrier Only)'!$C$3:$C$200,'Stamps (Carrier Only)'!$H$3:$H$200))</f>
        <v xml:space="preserve"> </v>
      </c>
      <c r="H78" t="str">
        <f>IF(ISNA(_xlfn.XLOOKUP(C78,'Stamps (Carrier Only)'!$C$3:$C$200,'Stamps (Carrier Only)'!$F$3:$F$200))," ", _xlfn.XLOOKUP(C78,'Stamps (Carrier Only)'!$C$3:$C$200,'Stamps (Carrier Only)'!$F$3:$F$200))</f>
        <v xml:space="preserve"> </v>
      </c>
      <c r="I78" t="str">
        <f>IF(ISNA(_xlfn.XLOOKUP($C78,'Stamps (Carrier Only)'!$C$3:$C$200,'Stamps (Carrier Only)'!$I$3:$I$200))," ",_xlfn.XLOOKUP($C78,'Stamps (Carrier Only)'!$C$3:$C$200,'Stamps (Carrier Only)'!$I$3:$I$200))</f>
        <v xml:space="preserve"> </v>
      </c>
      <c r="J78" t="str">
        <f>IF(ISNA(_xlfn.XLOOKUP($C78,'Stamps (Carrier Only)'!$C$3:$C$200,'Stamps (Carrier Only)'!$J$3:$J$200))," ",_xlfn.XLOOKUP($C78,'Stamps (Carrier Only)'!$C$3:$C$200,'Stamps (Carrier Only)'!$J$3:$J$200))</f>
        <v xml:space="preserve"> </v>
      </c>
      <c r="L78" t="str">
        <f t="shared" si="6"/>
        <v/>
      </c>
      <c r="M78" t="str">
        <f t="shared" si="7"/>
        <v xml:space="preserve"> </v>
      </c>
      <c r="O78" t="str">
        <f>IF(ISNA(_xlfn.XLOOKUP($C78,'Stamps (Carrier Only)'!$C$3:$C$200,'Stamps (Carrier Only)'!$K$3:$K$200))," ",_xlfn.XLOOKUP($C78,'Stamps (Carrier Only)'!$C$3:$C$200,'Stamps (Carrier Only)'!$K$3:$K$200))</f>
        <v xml:space="preserve"> </v>
      </c>
      <c r="P78" t="str">
        <f t="shared" si="8"/>
        <v/>
      </c>
      <c r="Q78" t="str">
        <f t="shared" si="9"/>
        <v/>
      </c>
      <c r="R78" t="str">
        <f t="shared" si="10"/>
        <v/>
      </c>
      <c r="T78" t="str">
        <f>IF('User Stamp Connections'!B79="","",'User Stamp Connections'!B79)</f>
        <v/>
      </c>
      <c r="U78" t="str">
        <f>IF(ISNA(_xlfn.XLOOKUP($C78,'Stamps (Carrier Only)'!$C$3:$C$200,'Stamps (Carrier Only)'!$M$3:$M$200))," ",_xlfn.XLOOKUP($C78,'Stamps (Carrier Only)'!$C$3:$C$200,'Stamps (Carrier Only)'!$M$3:$M$200))</f>
        <v xml:space="preserve"> </v>
      </c>
      <c r="V78" t="str">
        <f>IF(ISNA(_xlfn.XLOOKUP($C78,'Stamps (Carrier Only)'!$C$3:$C$200,'Stamps (Carrier Only)'!$L$3:$L$200))," ",_xlfn.XLOOKUP($C78,'Stamps (Carrier Only)'!$C$3:$C$200,'Stamps (Carrier Only)'!$L$3:$L$200))</f>
        <v xml:space="preserve"> </v>
      </c>
    </row>
    <row r="79" spans="2:22">
      <c r="B79" t="str">
        <f>IF(ISNA(_xlfn.XLOOKUP($C79,'Stamps (Carrier Only)'!$C$3:$C$200,'Stamps (Carrier Only)'!$B$3:$B$200))," ",TRIM(_xlfn.XLOOKUP($C79,'Stamps (Carrier Only)'!$C$3:$C$200,'Stamps (Carrier Only)'!$B$3:$B$200)))</f>
        <v xml:space="preserve"> </v>
      </c>
      <c r="C79" t="str">
        <f>IF('User Stamp Connections'!C80="","",'User Stamp Connections'!C80)</f>
        <v/>
      </c>
      <c r="D79" t="str">
        <f>IF(ISNA(_xlfn.XLOOKUP($C79,'Stamps (Carrier Only)'!$C$3:$C$200,'Stamps (Carrier Only)'!$E$3:$E$200))," ",TEXT((_xlfn.XLOOKUP($C79,'Stamps (Carrier Only)'!$C$3:$C$200,'Stamps (Carrier Only)'!$E$3:$E$200)),"dd/mm/yyyy"))</f>
        <v xml:space="preserve"> </v>
      </c>
      <c r="F79" t="str">
        <f>IF(ISNA(_xlfn.XLOOKUP($C79,'Stamps (Carrier Only)'!$C$3:$C$200,'Stamps (Carrier Only)'!$G$3:$G$200))," ",_xlfn.XLOOKUP($C79,'Stamps (Carrier Only)'!$C$3:$C$200,'Stamps (Carrier Only)'!$G$3:$G$200))</f>
        <v xml:space="preserve"> </v>
      </c>
      <c r="G79" t="str">
        <f>IF(ISNA(_xlfn.XLOOKUP($C79,'Stamps (Carrier Only)'!$C$3:$C$200,'Stamps (Carrier Only)'!$H$3:$H$200))," ",_xlfn.XLOOKUP($C79,'Stamps (Carrier Only)'!$C$3:$C$200,'Stamps (Carrier Only)'!$H$3:$H$200))</f>
        <v xml:space="preserve"> </v>
      </c>
      <c r="H79" t="str">
        <f>IF(ISNA(_xlfn.XLOOKUP(C79,'Stamps (Carrier Only)'!$C$3:$C$200,'Stamps (Carrier Only)'!$F$3:$F$200))," ", _xlfn.XLOOKUP(C79,'Stamps (Carrier Only)'!$C$3:$C$200,'Stamps (Carrier Only)'!$F$3:$F$200))</f>
        <v xml:space="preserve"> </v>
      </c>
      <c r="I79" t="str">
        <f>IF(ISNA(_xlfn.XLOOKUP($C79,'Stamps (Carrier Only)'!$C$3:$C$200,'Stamps (Carrier Only)'!$I$3:$I$200))," ",_xlfn.XLOOKUP($C79,'Stamps (Carrier Only)'!$C$3:$C$200,'Stamps (Carrier Only)'!$I$3:$I$200))</f>
        <v xml:space="preserve"> </v>
      </c>
      <c r="J79" t="str">
        <f>IF(ISNA(_xlfn.XLOOKUP($C79,'Stamps (Carrier Only)'!$C$3:$C$200,'Stamps (Carrier Only)'!$J$3:$J$200))," ",_xlfn.XLOOKUP($C79,'Stamps (Carrier Only)'!$C$3:$C$200,'Stamps (Carrier Only)'!$J$3:$J$200))</f>
        <v xml:space="preserve"> </v>
      </c>
      <c r="L79" t="str">
        <f t="shared" si="6"/>
        <v/>
      </c>
      <c r="M79" t="str">
        <f t="shared" si="7"/>
        <v xml:space="preserve"> </v>
      </c>
      <c r="O79" t="str">
        <f>IF(ISNA(_xlfn.XLOOKUP($C79,'Stamps (Carrier Only)'!$C$3:$C$200,'Stamps (Carrier Only)'!$K$3:$K$200))," ",_xlfn.XLOOKUP($C79,'Stamps (Carrier Only)'!$C$3:$C$200,'Stamps (Carrier Only)'!$K$3:$K$200))</f>
        <v xml:space="preserve"> </v>
      </c>
      <c r="P79" t="str">
        <f t="shared" si="8"/>
        <v/>
      </c>
      <c r="Q79" t="str">
        <f t="shared" si="9"/>
        <v/>
      </c>
      <c r="R79" t="str">
        <f t="shared" si="10"/>
        <v/>
      </c>
      <c r="T79" t="str">
        <f>IF('User Stamp Connections'!B80="","",'User Stamp Connections'!B80)</f>
        <v/>
      </c>
      <c r="U79" t="str">
        <f>IF(ISNA(_xlfn.XLOOKUP($C79,'Stamps (Carrier Only)'!$C$3:$C$200,'Stamps (Carrier Only)'!$M$3:$M$200))," ",_xlfn.XLOOKUP($C79,'Stamps (Carrier Only)'!$C$3:$C$200,'Stamps (Carrier Only)'!$M$3:$M$200))</f>
        <v xml:space="preserve"> </v>
      </c>
      <c r="V79" t="str">
        <f>IF(ISNA(_xlfn.XLOOKUP($C79,'Stamps (Carrier Only)'!$C$3:$C$200,'Stamps (Carrier Only)'!$L$3:$L$200))," ",_xlfn.XLOOKUP($C79,'Stamps (Carrier Only)'!$C$3:$C$200,'Stamps (Carrier Only)'!$L$3:$L$200))</f>
        <v xml:space="preserve"> </v>
      </c>
    </row>
    <row r="80" spans="2:22">
      <c r="B80" t="str">
        <f>IF(ISNA(_xlfn.XLOOKUP($C80,'Stamps (Carrier Only)'!$C$3:$C$200,'Stamps (Carrier Only)'!$B$3:$B$200))," ",TRIM(_xlfn.XLOOKUP($C80,'Stamps (Carrier Only)'!$C$3:$C$200,'Stamps (Carrier Only)'!$B$3:$B$200)))</f>
        <v xml:space="preserve"> </v>
      </c>
      <c r="C80" t="str">
        <f>IF('User Stamp Connections'!C81="","",'User Stamp Connections'!C81)</f>
        <v/>
      </c>
      <c r="D80" t="str">
        <f>IF(ISNA(_xlfn.XLOOKUP($C80,'Stamps (Carrier Only)'!$C$3:$C$200,'Stamps (Carrier Only)'!$E$3:$E$200))," ",TEXT((_xlfn.XLOOKUP($C80,'Stamps (Carrier Only)'!$C$3:$C$200,'Stamps (Carrier Only)'!$E$3:$E$200)),"dd/mm/yyyy"))</f>
        <v xml:space="preserve"> </v>
      </c>
      <c r="F80" t="str">
        <f>IF(ISNA(_xlfn.XLOOKUP($C80,'Stamps (Carrier Only)'!$C$3:$C$200,'Stamps (Carrier Only)'!$G$3:$G$200))," ",_xlfn.XLOOKUP($C80,'Stamps (Carrier Only)'!$C$3:$C$200,'Stamps (Carrier Only)'!$G$3:$G$200))</f>
        <v xml:space="preserve"> </v>
      </c>
      <c r="G80" t="str">
        <f>IF(ISNA(_xlfn.XLOOKUP($C80,'Stamps (Carrier Only)'!$C$3:$C$200,'Stamps (Carrier Only)'!$H$3:$H$200))," ",_xlfn.XLOOKUP($C80,'Stamps (Carrier Only)'!$C$3:$C$200,'Stamps (Carrier Only)'!$H$3:$H$200))</f>
        <v xml:space="preserve"> </v>
      </c>
      <c r="H80" t="str">
        <f>IF(ISNA(_xlfn.XLOOKUP(C80,'Stamps (Carrier Only)'!$C$3:$C$200,'Stamps (Carrier Only)'!$F$3:$F$200))," ", _xlfn.XLOOKUP(C80,'Stamps (Carrier Only)'!$C$3:$C$200,'Stamps (Carrier Only)'!$F$3:$F$200))</f>
        <v xml:space="preserve"> </v>
      </c>
      <c r="I80" t="str">
        <f>IF(ISNA(_xlfn.XLOOKUP($C80,'Stamps (Carrier Only)'!$C$3:$C$200,'Stamps (Carrier Only)'!$I$3:$I$200))," ",_xlfn.XLOOKUP($C80,'Stamps (Carrier Only)'!$C$3:$C$200,'Stamps (Carrier Only)'!$I$3:$I$200))</f>
        <v xml:space="preserve"> </v>
      </c>
      <c r="J80" t="str">
        <f>IF(ISNA(_xlfn.XLOOKUP($C80,'Stamps (Carrier Only)'!$C$3:$C$200,'Stamps (Carrier Only)'!$J$3:$J$200))," ",_xlfn.XLOOKUP($C80,'Stamps (Carrier Only)'!$C$3:$C$200,'Stamps (Carrier Only)'!$J$3:$J$200))</f>
        <v xml:space="preserve"> </v>
      </c>
      <c r="L80" t="str">
        <f t="shared" si="6"/>
        <v/>
      </c>
      <c r="M80" t="str">
        <f t="shared" si="7"/>
        <v xml:space="preserve"> </v>
      </c>
      <c r="O80" t="str">
        <f>IF(ISNA(_xlfn.XLOOKUP($C80,'Stamps (Carrier Only)'!$C$3:$C$200,'Stamps (Carrier Only)'!$K$3:$K$200))," ",_xlfn.XLOOKUP($C80,'Stamps (Carrier Only)'!$C$3:$C$200,'Stamps (Carrier Only)'!$K$3:$K$200))</f>
        <v xml:space="preserve"> </v>
      </c>
      <c r="P80" t="str">
        <f t="shared" si="8"/>
        <v/>
      </c>
      <c r="Q80" t="str">
        <f t="shared" si="9"/>
        <v/>
      </c>
      <c r="R80" t="str">
        <f t="shared" si="10"/>
        <v/>
      </c>
      <c r="T80" t="str">
        <f>IF('User Stamp Connections'!B81="","",'User Stamp Connections'!B81)</f>
        <v/>
      </c>
      <c r="U80" t="str">
        <f>IF(ISNA(_xlfn.XLOOKUP($C80,'Stamps (Carrier Only)'!$C$3:$C$200,'Stamps (Carrier Only)'!$M$3:$M$200))," ",_xlfn.XLOOKUP($C80,'Stamps (Carrier Only)'!$C$3:$C$200,'Stamps (Carrier Only)'!$M$3:$M$200))</f>
        <v xml:space="preserve"> </v>
      </c>
      <c r="V80" t="str">
        <f>IF(ISNA(_xlfn.XLOOKUP($C80,'Stamps (Carrier Only)'!$C$3:$C$200,'Stamps (Carrier Only)'!$L$3:$L$200))," ",_xlfn.XLOOKUP($C80,'Stamps (Carrier Only)'!$C$3:$C$200,'Stamps (Carrier Only)'!$L$3:$L$200))</f>
        <v xml:space="preserve"> </v>
      </c>
    </row>
    <row r="81" spans="2:22">
      <c r="B81" t="str">
        <f>IF(ISNA(_xlfn.XLOOKUP($C81,'Stamps (Carrier Only)'!$C$3:$C$200,'Stamps (Carrier Only)'!$B$3:$B$200))," ",TRIM(_xlfn.XLOOKUP($C81,'Stamps (Carrier Only)'!$C$3:$C$200,'Stamps (Carrier Only)'!$B$3:$B$200)))</f>
        <v xml:space="preserve"> </v>
      </c>
      <c r="C81" t="str">
        <f>IF('User Stamp Connections'!C82="","",'User Stamp Connections'!C82)</f>
        <v/>
      </c>
      <c r="D81" t="str">
        <f>IF(ISNA(_xlfn.XLOOKUP($C81,'Stamps (Carrier Only)'!$C$3:$C$200,'Stamps (Carrier Only)'!$E$3:$E$200))," ",TEXT((_xlfn.XLOOKUP($C81,'Stamps (Carrier Only)'!$C$3:$C$200,'Stamps (Carrier Only)'!$E$3:$E$200)),"dd/mm/yyyy"))</f>
        <v xml:space="preserve"> </v>
      </c>
      <c r="F81" t="str">
        <f>IF(ISNA(_xlfn.XLOOKUP($C81,'Stamps (Carrier Only)'!$C$3:$C$200,'Stamps (Carrier Only)'!$G$3:$G$200))," ",_xlfn.XLOOKUP($C81,'Stamps (Carrier Only)'!$C$3:$C$200,'Stamps (Carrier Only)'!$G$3:$G$200))</f>
        <v xml:space="preserve"> </v>
      </c>
      <c r="G81" t="str">
        <f>IF(ISNA(_xlfn.XLOOKUP($C81,'Stamps (Carrier Only)'!$C$3:$C$200,'Stamps (Carrier Only)'!$H$3:$H$200))," ",_xlfn.XLOOKUP($C81,'Stamps (Carrier Only)'!$C$3:$C$200,'Stamps (Carrier Only)'!$H$3:$H$200))</f>
        <v xml:space="preserve"> </v>
      </c>
      <c r="H81" t="str">
        <f>IF(ISNA(_xlfn.XLOOKUP(C81,'Stamps (Carrier Only)'!$C$3:$C$200,'Stamps (Carrier Only)'!$F$3:$F$200))," ", _xlfn.XLOOKUP(C81,'Stamps (Carrier Only)'!$C$3:$C$200,'Stamps (Carrier Only)'!$F$3:$F$200))</f>
        <v xml:space="preserve"> </v>
      </c>
      <c r="I81" t="str">
        <f>IF(ISNA(_xlfn.XLOOKUP($C81,'Stamps (Carrier Only)'!$C$3:$C$200,'Stamps (Carrier Only)'!$I$3:$I$200))," ",_xlfn.XLOOKUP($C81,'Stamps (Carrier Only)'!$C$3:$C$200,'Stamps (Carrier Only)'!$I$3:$I$200))</f>
        <v xml:space="preserve"> </v>
      </c>
      <c r="J81" t="str">
        <f>IF(ISNA(_xlfn.XLOOKUP($C81,'Stamps (Carrier Only)'!$C$3:$C$200,'Stamps (Carrier Only)'!$J$3:$J$200))," ",_xlfn.XLOOKUP($C81,'Stamps (Carrier Only)'!$C$3:$C$200,'Stamps (Carrier Only)'!$J$3:$J$200))</f>
        <v xml:space="preserve"> </v>
      </c>
      <c r="L81" t="str">
        <f t="shared" si="6"/>
        <v/>
      </c>
      <c r="M81" t="str">
        <f t="shared" si="7"/>
        <v xml:space="preserve"> </v>
      </c>
      <c r="O81" t="str">
        <f>IF(ISNA(_xlfn.XLOOKUP($C81,'Stamps (Carrier Only)'!$C$3:$C$200,'Stamps (Carrier Only)'!$K$3:$K$200))," ",_xlfn.XLOOKUP($C81,'Stamps (Carrier Only)'!$C$3:$C$200,'Stamps (Carrier Only)'!$K$3:$K$200))</f>
        <v xml:space="preserve"> </v>
      </c>
      <c r="P81" t="str">
        <f t="shared" si="8"/>
        <v/>
      </c>
      <c r="Q81" t="str">
        <f t="shared" si="9"/>
        <v/>
      </c>
      <c r="R81" t="str">
        <f t="shared" si="10"/>
        <v/>
      </c>
      <c r="T81" t="str">
        <f>IF('User Stamp Connections'!B82="","",'User Stamp Connections'!B82)</f>
        <v/>
      </c>
      <c r="U81" t="str">
        <f>IF(ISNA(_xlfn.XLOOKUP($C81,'Stamps (Carrier Only)'!$C$3:$C$200,'Stamps (Carrier Only)'!$M$3:$M$200))," ",_xlfn.XLOOKUP($C81,'Stamps (Carrier Only)'!$C$3:$C$200,'Stamps (Carrier Only)'!$M$3:$M$200))</f>
        <v xml:space="preserve"> </v>
      </c>
      <c r="V81" t="str">
        <f>IF(ISNA(_xlfn.XLOOKUP($C81,'Stamps (Carrier Only)'!$C$3:$C$200,'Stamps (Carrier Only)'!$L$3:$L$200))," ",_xlfn.XLOOKUP($C81,'Stamps (Carrier Only)'!$C$3:$C$200,'Stamps (Carrier Only)'!$L$3:$L$200))</f>
        <v xml:space="preserve"> </v>
      </c>
    </row>
    <row r="82" spans="2:22">
      <c r="B82" t="str">
        <f>IF(ISNA(_xlfn.XLOOKUP($C82,'Stamps (Carrier Only)'!$C$3:$C$200,'Stamps (Carrier Only)'!$B$3:$B$200))," ",TRIM(_xlfn.XLOOKUP($C82,'Stamps (Carrier Only)'!$C$3:$C$200,'Stamps (Carrier Only)'!$B$3:$B$200)))</f>
        <v xml:space="preserve"> </v>
      </c>
      <c r="C82" t="str">
        <f>IF('User Stamp Connections'!C83="","",'User Stamp Connections'!C83)</f>
        <v/>
      </c>
      <c r="D82" t="str">
        <f>IF(ISNA(_xlfn.XLOOKUP($C82,'Stamps (Carrier Only)'!$C$3:$C$200,'Stamps (Carrier Only)'!$E$3:$E$200))," ",TEXT((_xlfn.XLOOKUP($C82,'Stamps (Carrier Only)'!$C$3:$C$200,'Stamps (Carrier Only)'!$E$3:$E$200)),"dd/mm/yyyy"))</f>
        <v xml:space="preserve"> </v>
      </c>
      <c r="F82" t="str">
        <f>IF(ISNA(_xlfn.XLOOKUP($C82,'Stamps (Carrier Only)'!$C$3:$C$200,'Stamps (Carrier Only)'!$G$3:$G$200))," ",_xlfn.XLOOKUP($C82,'Stamps (Carrier Only)'!$C$3:$C$200,'Stamps (Carrier Only)'!$G$3:$G$200))</f>
        <v xml:space="preserve"> </v>
      </c>
      <c r="G82" t="str">
        <f>IF(ISNA(_xlfn.XLOOKUP($C82,'Stamps (Carrier Only)'!$C$3:$C$200,'Stamps (Carrier Only)'!$H$3:$H$200))," ",_xlfn.XLOOKUP($C82,'Stamps (Carrier Only)'!$C$3:$C$200,'Stamps (Carrier Only)'!$H$3:$H$200))</f>
        <v xml:space="preserve"> </v>
      </c>
      <c r="H82" t="str">
        <f>IF(ISNA(_xlfn.XLOOKUP(C82,'Stamps (Carrier Only)'!$C$3:$C$200,'Stamps (Carrier Only)'!$F$3:$F$200))," ", _xlfn.XLOOKUP(C82,'Stamps (Carrier Only)'!$C$3:$C$200,'Stamps (Carrier Only)'!$F$3:$F$200))</f>
        <v xml:space="preserve"> </v>
      </c>
      <c r="I82" t="str">
        <f>IF(ISNA(_xlfn.XLOOKUP($C82,'Stamps (Carrier Only)'!$C$3:$C$200,'Stamps (Carrier Only)'!$I$3:$I$200))," ",_xlfn.XLOOKUP($C82,'Stamps (Carrier Only)'!$C$3:$C$200,'Stamps (Carrier Only)'!$I$3:$I$200))</f>
        <v xml:space="preserve"> </v>
      </c>
      <c r="J82" t="str">
        <f>IF(ISNA(_xlfn.XLOOKUP($C82,'Stamps (Carrier Only)'!$C$3:$C$200,'Stamps (Carrier Only)'!$J$3:$J$200))," ",_xlfn.XLOOKUP($C82,'Stamps (Carrier Only)'!$C$3:$C$200,'Stamps (Carrier Only)'!$J$3:$J$200))</f>
        <v xml:space="preserve"> </v>
      </c>
      <c r="L82" t="str">
        <f t="shared" si="6"/>
        <v/>
      </c>
      <c r="M82" t="str">
        <f t="shared" si="7"/>
        <v xml:space="preserve"> </v>
      </c>
      <c r="O82" t="str">
        <f>IF(ISNA(_xlfn.XLOOKUP($C82,'Stamps (Carrier Only)'!$C$3:$C$200,'Stamps (Carrier Only)'!$K$3:$K$200))," ",_xlfn.XLOOKUP($C82,'Stamps (Carrier Only)'!$C$3:$C$200,'Stamps (Carrier Only)'!$K$3:$K$200))</f>
        <v xml:space="preserve"> </v>
      </c>
      <c r="P82" t="str">
        <f t="shared" si="8"/>
        <v/>
      </c>
      <c r="Q82" t="str">
        <f t="shared" si="9"/>
        <v/>
      </c>
      <c r="R82" t="str">
        <f t="shared" si="10"/>
        <v/>
      </c>
      <c r="T82" t="str">
        <f>IF('User Stamp Connections'!B83="","",'User Stamp Connections'!B83)</f>
        <v/>
      </c>
      <c r="U82" t="str">
        <f>IF(ISNA(_xlfn.XLOOKUP($C82,'Stamps (Carrier Only)'!$C$3:$C$200,'Stamps (Carrier Only)'!$M$3:$M$200))," ",_xlfn.XLOOKUP($C82,'Stamps (Carrier Only)'!$C$3:$C$200,'Stamps (Carrier Only)'!$M$3:$M$200))</f>
        <v xml:space="preserve"> </v>
      </c>
      <c r="V82" t="str">
        <f>IF(ISNA(_xlfn.XLOOKUP($C82,'Stamps (Carrier Only)'!$C$3:$C$200,'Stamps (Carrier Only)'!$L$3:$L$200))," ",_xlfn.XLOOKUP($C82,'Stamps (Carrier Only)'!$C$3:$C$200,'Stamps (Carrier Only)'!$L$3:$L$200))</f>
        <v xml:space="preserve"> </v>
      </c>
    </row>
    <row r="83" spans="2:22">
      <c r="B83" t="str">
        <f>IF(ISNA(_xlfn.XLOOKUP($C83,'Stamps (Carrier Only)'!$C$3:$C$200,'Stamps (Carrier Only)'!$B$3:$B$200))," ",TRIM(_xlfn.XLOOKUP($C83,'Stamps (Carrier Only)'!$C$3:$C$200,'Stamps (Carrier Only)'!$B$3:$B$200)))</f>
        <v xml:space="preserve"> </v>
      </c>
      <c r="C83" t="str">
        <f>IF('User Stamp Connections'!C84="","",'User Stamp Connections'!C84)</f>
        <v/>
      </c>
      <c r="D83" t="str">
        <f>IF(ISNA(_xlfn.XLOOKUP($C83,'Stamps (Carrier Only)'!$C$3:$C$200,'Stamps (Carrier Only)'!$E$3:$E$200))," ",TEXT((_xlfn.XLOOKUP($C83,'Stamps (Carrier Only)'!$C$3:$C$200,'Stamps (Carrier Only)'!$E$3:$E$200)),"dd/mm/yyyy"))</f>
        <v xml:space="preserve"> </v>
      </c>
      <c r="F83" t="str">
        <f>IF(ISNA(_xlfn.XLOOKUP($C83,'Stamps (Carrier Only)'!$C$3:$C$200,'Stamps (Carrier Only)'!$G$3:$G$200))," ",_xlfn.XLOOKUP($C83,'Stamps (Carrier Only)'!$C$3:$C$200,'Stamps (Carrier Only)'!$G$3:$G$200))</f>
        <v xml:space="preserve"> </v>
      </c>
      <c r="G83" t="str">
        <f>IF(ISNA(_xlfn.XLOOKUP($C83,'Stamps (Carrier Only)'!$C$3:$C$200,'Stamps (Carrier Only)'!$H$3:$H$200))," ",_xlfn.XLOOKUP($C83,'Stamps (Carrier Only)'!$C$3:$C$200,'Stamps (Carrier Only)'!$H$3:$H$200))</f>
        <v xml:space="preserve"> </v>
      </c>
      <c r="H83" t="str">
        <f>IF(ISNA(_xlfn.XLOOKUP(C83,'Stamps (Carrier Only)'!$C$3:$C$200,'Stamps (Carrier Only)'!$F$3:$F$200))," ", _xlfn.XLOOKUP(C83,'Stamps (Carrier Only)'!$C$3:$C$200,'Stamps (Carrier Only)'!$F$3:$F$200))</f>
        <v xml:space="preserve"> </v>
      </c>
      <c r="I83" t="str">
        <f>IF(ISNA(_xlfn.XLOOKUP($C83,'Stamps (Carrier Only)'!$C$3:$C$200,'Stamps (Carrier Only)'!$I$3:$I$200))," ",_xlfn.XLOOKUP($C83,'Stamps (Carrier Only)'!$C$3:$C$200,'Stamps (Carrier Only)'!$I$3:$I$200))</f>
        <v xml:space="preserve"> </v>
      </c>
      <c r="J83" t="str">
        <f>IF(ISNA(_xlfn.XLOOKUP($C83,'Stamps (Carrier Only)'!$C$3:$C$200,'Stamps (Carrier Only)'!$J$3:$J$200))," ",_xlfn.XLOOKUP($C83,'Stamps (Carrier Only)'!$C$3:$C$200,'Stamps (Carrier Only)'!$J$3:$J$200))</f>
        <v xml:space="preserve"> </v>
      </c>
      <c r="L83" t="str">
        <f t="shared" si="6"/>
        <v/>
      </c>
      <c r="M83" t="str">
        <f t="shared" si="7"/>
        <v xml:space="preserve"> </v>
      </c>
      <c r="O83" t="str">
        <f>IF(ISNA(_xlfn.XLOOKUP($C83,'Stamps (Carrier Only)'!$C$3:$C$200,'Stamps (Carrier Only)'!$K$3:$K$200))," ",_xlfn.XLOOKUP($C83,'Stamps (Carrier Only)'!$C$3:$C$200,'Stamps (Carrier Only)'!$K$3:$K$200))</f>
        <v xml:space="preserve"> </v>
      </c>
      <c r="P83" t="str">
        <f t="shared" si="8"/>
        <v/>
      </c>
      <c r="Q83" t="str">
        <f t="shared" si="9"/>
        <v/>
      </c>
      <c r="R83" t="str">
        <f t="shared" si="10"/>
        <v/>
      </c>
      <c r="T83" t="str">
        <f>IF('User Stamp Connections'!B84="","",'User Stamp Connections'!B84)</f>
        <v/>
      </c>
      <c r="U83" t="str">
        <f>IF(ISNA(_xlfn.XLOOKUP($C83,'Stamps (Carrier Only)'!$C$3:$C$200,'Stamps (Carrier Only)'!$M$3:$M$200))," ",_xlfn.XLOOKUP($C83,'Stamps (Carrier Only)'!$C$3:$C$200,'Stamps (Carrier Only)'!$M$3:$M$200))</f>
        <v xml:space="preserve"> </v>
      </c>
      <c r="V83" t="str">
        <f>IF(ISNA(_xlfn.XLOOKUP($C83,'Stamps (Carrier Only)'!$C$3:$C$200,'Stamps (Carrier Only)'!$L$3:$L$200))," ",_xlfn.XLOOKUP($C83,'Stamps (Carrier Only)'!$C$3:$C$200,'Stamps (Carrier Only)'!$L$3:$L$200))</f>
        <v xml:space="preserve"> </v>
      </c>
    </row>
    <row r="84" spans="2:22">
      <c r="B84" t="str">
        <f>IF(ISNA(_xlfn.XLOOKUP($C84,'Stamps (Carrier Only)'!$C$3:$C$200,'Stamps (Carrier Only)'!$B$3:$B$200))," ",TRIM(_xlfn.XLOOKUP($C84,'Stamps (Carrier Only)'!$C$3:$C$200,'Stamps (Carrier Only)'!$B$3:$B$200)))</f>
        <v xml:space="preserve"> </v>
      </c>
      <c r="C84" t="str">
        <f>IF('User Stamp Connections'!C85="","",'User Stamp Connections'!C85)</f>
        <v/>
      </c>
      <c r="D84" t="str">
        <f>IF(ISNA(_xlfn.XLOOKUP($C84,'Stamps (Carrier Only)'!$C$3:$C$200,'Stamps (Carrier Only)'!$E$3:$E$200))," ",TEXT((_xlfn.XLOOKUP($C84,'Stamps (Carrier Only)'!$C$3:$C$200,'Stamps (Carrier Only)'!$E$3:$E$200)),"dd/mm/yyyy"))</f>
        <v xml:space="preserve"> </v>
      </c>
      <c r="F84" t="str">
        <f>IF(ISNA(_xlfn.XLOOKUP($C84,'Stamps (Carrier Only)'!$C$3:$C$200,'Stamps (Carrier Only)'!$G$3:$G$200))," ",_xlfn.XLOOKUP($C84,'Stamps (Carrier Only)'!$C$3:$C$200,'Stamps (Carrier Only)'!$G$3:$G$200))</f>
        <v xml:space="preserve"> </v>
      </c>
      <c r="G84" t="str">
        <f>IF(ISNA(_xlfn.XLOOKUP($C84,'Stamps (Carrier Only)'!$C$3:$C$200,'Stamps (Carrier Only)'!$H$3:$H$200))," ",_xlfn.XLOOKUP($C84,'Stamps (Carrier Only)'!$C$3:$C$200,'Stamps (Carrier Only)'!$H$3:$H$200))</f>
        <v xml:space="preserve"> </v>
      </c>
      <c r="H84" t="str">
        <f>IF(ISNA(_xlfn.XLOOKUP(C84,'Stamps (Carrier Only)'!$C$3:$C$200,'Stamps (Carrier Only)'!$F$3:$F$200))," ", _xlfn.XLOOKUP(C84,'Stamps (Carrier Only)'!$C$3:$C$200,'Stamps (Carrier Only)'!$F$3:$F$200))</f>
        <v xml:space="preserve"> </v>
      </c>
      <c r="I84" t="str">
        <f>IF(ISNA(_xlfn.XLOOKUP($C84,'Stamps (Carrier Only)'!$C$3:$C$200,'Stamps (Carrier Only)'!$I$3:$I$200))," ",_xlfn.XLOOKUP($C84,'Stamps (Carrier Only)'!$C$3:$C$200,'Stamps (Carrier Only)'!$I$3:$I$200))</f>
        <v xml:space="preserve"> </v>
      </c>
      <c r="J84" t="str">
        <f>IF(ISNA(_xlfn.XLOOKUP($C84,'Stamps (Carrier Only)'!$C$3:$C$200,'Stamps (Carrier Only)'!$J$3:$J$200))," ",_xlfn.XLOOKUP($C84,'Stamps (Carrier Only)'!$C$3:$C$200,'Stamps (Carrier Only)'!$J$3:$J$200))</f>
        <v xml:space="preserve"> </v>
      </c>
      <c r="L84" t="str">
        <f t="shared" si="6"/>
        <v/>
      </c>
      <c r="M84" t="str">
        <f t="shared" si="7"/>
        <v xml:space="preserve"> </v>
      </c>
      <c r="O84" t="str">
        <f>IF(ISNA(_xlfn.XLOOKUP($C84,'Stamps (Carrier Only)'!$C$3:$C$200,'Stamps (Carrier Only)'!$K$3:$K$200))," ",_xlfn.XLOOKUP($C84,'Stamps (Carrier Only)'!$C$3:$C$200,'Stamps (Carrier Only)'!$K$3:$K$200))</f>
        <v xml:space="preserve"> </v>
      </c>
      <c r="P84" t="str">
        <f t="shared" si="8"/>
        <v/>
      </c>
      <c r="Q84" t="str">
        <f t="shared" si="9"/>
        <v/>
      </c>
      <c r="R84" t="str">
        <f t="shared" si="10"/>
        <v/>
      </c>
      <c r="T84" t="str">
        <f>IF('User Stamp Connections'!B85="","",'User Stamp Connections'!B85)</f>
        <v/>
      </c>
      <c r="U84" t="str">
        <f>IF(ISNA(_xlfn.XLOOKUP($C84,'Stamps (Carrier Only)'!$C$3:$C$200,'Stamps (Carrier Only)'!$M$3:$M$200))," ",_xlfn.XLOOKUP($C84,'Stamps (Carrier Only)'!$C$3:$C$200,'Stamps (Carrier Only)'!$M$3:$M$200))</f>
        <v xml:space="preserve"> </v>
      </c>
      <c r="V84" t="str">
        <f>IF(ISNA(_xlfn.XLOOKUP($C84,'Stamps (Carrier Only)'!$C$3:$C$200,'Stamps (Carrier Only)'!$L$3:$L$200))," ",_xlfn.XLOOKUP($C84,'Stamps (Carrier Only)'!$C$3:$C$200,'Stamps (Carrier Only)'!$L$3:$L$200))</f>
        <v xml:space="preserve"> </v>
      </c>
    </row>
    <row r="85" spans="2:22">
      <c r="B85" t="str">
        <f>IF(ISNA(_xlfn.XLOOKUP($C85,'Stamps (Carrier Only)'!$C$3:$C$200,'Stamps (Carrier Only)'!$B$3:$B$200))," ",TRIM(_xlfn.XLOOKUP($C85,'Stamps (Carrier Only)'!$C$3:$C$200,'Stamps (Carrier Only)'!$B$3:$B$200)))</f>
        <v xml:space="preserve"> </v>
      </c>
      <c r="C85" t="str">
        <f>IF('User Stamp Connections'!C86="","",'User Stamp Connections'!C86)</f>
        <v/>
      </c>
      <c r="D85" t="str">
        <f>IF(ISNA(_xlfn.XLOOKUP($C85,'Stamps (Carrier Only)'!$C$3:$C$200,'Stamps (Carrier Only)'!$E$3:$E$200))," ",TEXT((_xlfn.XLOOKUP($C85,'Stamps (Carrier Only)'!$C$3:$C$200,'Stamps (Carrier Only)'!$E$3:$E$200)),"dd/mm/yyyy"))</f>
        <v xml:space="preserve"> </v>
      </c>
      <c r="F85" t="str">
        <f>IF(ISNA(_xlfn.XLOOKUP($C85,'Stamps (Carrier Only)'!$C$3:$C$200,'Stamps (Carrier Only)'!$G$3:$G$200))," ",_xlfn.XLOOKUP($C85,'Stamps (Carrier Only)'!$C$3:$C$200,'Stamps (Carrier Only)'!$G$3:$G$200))</f>
        <v xml:space="preserve"> </v>
      </c>
      <c r="G85" t="str">
        <f>IF(ISNA(_xlfn.XLOOKUP($C85,'Stamps (Carrier Only)'!$C$3:$C$200,'Stamps (Carrier Only)'!$H$3:$H$200))," ",_xlfn.XLOOKUP($C85,'Stamps (Carrier Only)'!$C$3:$C$200,'Stamps (Carrier Only)'!$H$3:$H$200))</f>
        <v xml:space="preserve"> </v>
      </c>
      <c r="H85" t="str">
        <f>IF(ISNA(_xlfn.XLOOKUP(C85,'Stamps (Carrier Only)'!$C$3:$C$200,'Stamps (Carrier Only)'!$F$3:$F$200))," ", _xlfn.XLOOKUP(C85,'Stamps (Carrier Only)'!$C$3:$C$200,'Stamps (Carrier Only)'!$F$3:$F$200))</f>
        <v xml:space="preserve"> </v>
      </c>
      <c r="I85" t="str">
        <f>IF(ISNA(_xlfn.XLOOKUP($C85,'Stamps (Carrier Only)'!$C$3:$C$200,'Stamps (Carrier Only)'!$I$3:$I$200))," ",_xlfn.XLOOKUP($C85,'Stamps (Carrier Only)'!$C$3:$C$200,'Stamps (Carrier Only)'!$I$3:$I$200))</f>
        <v xml:space="preserve"> </v>
      </c>
      <c r="J85" t="str">
        <f>IF(ISNA(_xlfn.XLOOKUP($C85,'Stamps (Carrier Only)'!$C$3:$C$200,'Stamps (Carrier Only)'!$J$3:$J$200))," ",_xlfn.XLOOKUP($C85,'Stamps (Carrier Only)'!$C$3:$C$200,'Stamps (Carrier Only)'!$J$3:$J$200))</f>
        <v xml:space="preserve"> </v>
      </c>
      <c r="L85" t="str">
        <f t="shared" si="6"/>
        <v/>
      </c>
      <c r="M85" t="str">
        <f t="shared" si="7"/>
        <v xml:space="preserve"> </v>
      </c>
      <c r="O85" t="str">
        <f>IF(ISNA(_xlfn.XLOOKUP($C85,'Stamps (Carrier Only)'!$C$3:$C$200,'Stamps (Carrier Only)'!$K$3:$K$200))," ",_xlfn.XLOOKUP($C85,'Stamps (Carrier Only)'!$C$3:$C$200,'Stamps (Carrier Only)'!$K$3:$K$200))</f>
        <v xml:space="preserve"> </v>
      </c>
      <c r="P85" t="str">
        <f t="shared" si="8"/>
        <v/>
      </c>
      <c r="Q85" t="str">
        <f t="shared" si="9"/>
        <v/>
      </c>
      <c r="R85" t="str">
        <f t="shared" si="10"/>
        <v/>
      </c>
      <c r="T85" t="str">
        <f>IF('User Stamp Connections'!B86="","",'User Stamp Connections'!B86)</f>
        <v/>
      </c>
      <c r="U85" t="str">
        <f>IF(ISNA(_xlfn.XLOOKUP($C85,'Stamps (Carrier Only)'!$C$3:$C$200,'Stamps (Carrier Only)'!$M$3:$M$200))," ",_xlfn.XLOOKUP($C85,'Stamps (Carrier Only)'!$C$3:$C$200,'Stamps (Carrier Only)'!$M$3:$M$200))</f>
        <v xml:space="preserve"> </v>
      </c>
      <c r="V85" t="str">
        <f>IF(ISNA(_xlfn.XLOOKUP($C85,'Stamps (Carrier Only)'!$C$3:$C$200,'Stamps (Carrier Only)'!$L$3:$L$200))," ",_xlfn.XLOOKUP($C85,'Stamps (Carrier Only)'!$C$3:$C$200,'Stamps (Carrier Only)'!$L$3:$L$200))</f>
        <v xml:space="preserve"> </v>
      </c>
    </row>
    <row r="86" spans="2:22">
      <c r="B86" t="str">
        <f>IF(ISNA(_xlfn.XLOOKUP($C86,'Stamps (Carrier Only)'!$C$3:$C$200,'Stamps (Carrier Only)'!$B$3:$B$200))," ",TRIM(_xlfn.XLOOKUP($C86,'Stamps (Carrier Only)'!$C$3:$C$200,'Stamps (Carrier Only)'!$B$3:$B$200)))</f>
        <v xml:space="preserve"> </v>
      </c>
      <c r="C86" t="str">
        <f>IF('User Stamp Connections'!C87="","",'User Stamp Connections'!C87)</f>
        <v/>
      </c>
      <c r="D86" t="str">
        <f>IF(ISNA(_xlfn.XLOOKUP($C86,'Stamps (Carrier Only)'!$C$3:$C$200,'Stamps (Carrier Only)'!$E$3:$E$200))," ",TEXT((_xlfn.XLOOKUP($C86,'Stamps (Carrier Only)'!$C$3:$C$200,'Stamps (Carrier Only)'!$E$3:$E$200)),"dd/mm/yyyy"))</f>
        <v xml:space="preserve"> </v>
      </c>
      <c r="F86" t="str">
        <f>IF(ISNA(_xlfn.XLOOKUP($C86,'Stamps (Carrier Only)'!$C$3:$C$200,'Stamps (Carrier Only)'!$G$3:$G$200))," ",_xlfn.XLOOKUP($C86,'Stamps (Carrier Only)'!$C$3:$C$200,'Stamps (Carrier Only)'!$G$3:$G$200))</f>
        <v xml:space="preserve"> </v>
      </c>
      <c r="G86" t="str">
        <f>IF(ISNA(_xlfn.XLOOKUP($C86,'Stamps (Carrier Only)'!$C$3:$C$200,'Stamps (Carrier Only)'!$H$3:$H$200))," ",_xlfn.XLOOKUP($C86,'Stamps (Carrier Only)'!$C$3:$C$200,'Stamps (Carrier Only)'!$H$3:$H$200))</f>
        <v xml:space="preserve"> </v>
      </c>
      <c r="H86" t="str">
        <f>IF(ISNA(_xlfn.XLOOKUP(C86,'Stamps (Carrier Only)'!$C$3:$C$200,'Stamps (Carrier Only)'!$F$3:$F$200))," ", _xlfn.XLOOKUP(C86,'Stamps (Carrier Only)'!$C$3:$C$200,'Stamps (Carrier Only)'!$F$3:$F$200))</f>
        <v xml:space="preserve"> </v>
      </c>
      <c r="I86" t="str">
        <f>IF(ISNA(_xlfn.XLOOKUP($C86,'Stamps (Carrier Only)'!$C$3:$C$200,'Stamps (Carrier Only)'!$I$3:$I$200))," ",_xlfn.XLOOKUP($C86,'Stamps (Carrier Only)'!$C$3:$C$200,'Stamps (Carrier Only)'!$I$3:$I$200))</f>
        <v xml:space="preserve"> </v>
      </c>
      <c r="J86" t="str">
        <f>IF(ISNA(_xlfn.XLOOKUP($C86,'Stamps (Carrier Only)'!$C$3:$C$200,'Stamps (Carrier Only)'!$J$3:$J$200))," ",_xlfn.XLOOKUP($C86,'Stamps (Carrier Only)'!$C$3:$C$200,'Stamps (Carrier Only)'!$J$3:$J$200))</f>
        <v xml:space="preserve"> </v>
      </c>
      <c r="L86" t="str">
        <f t="shared" si="6"/>
        <v/>
      </c>
      <c r="M86" t="str">
        <f t="shared" si="7"/>
        <v xml:space="preserve"> </v>
      </c>
      <c r="O86" t="str">
        <f>IF(ISNA(_xlfn.XLOOKUP($C86,'Stamps (Carrier Only)'!$C$3:$C$200,'Stamps (Carrier Only)'!$K$3:$K$200))," ",_xlfn.XLOOKUP($C86,'Stamps (Carrier Only)'!$C$3:$C$200,'Stamps (Carrier Only)'!$K$3:$K$200))</f>
        <v xml:space="preserve"> </v>
      </c>
      <c r="P86" t="str">
        <f t="shared" si="8"/>
        <v/>
      </c>
      <c r="Q86" t="str">
        <f t="shared" si="9"/>
        <v/>
      </c>
      <c r="R86" t="str">
        <f t="shared" si="10"/>
        <v/>
      </c>
      <c r="T86" t="str">
        <f>IF('User Stamp Connections'!B87="","",'User Stamp Connections'!B87)</f>
        <v/>
      </c>
      <c r="U86" t="str">
        <f>IF(ISNA(_xlfn.XLOOKUP($C86,'Stamps (Carrier Only)'!$C$3:$C$200,'Stamps (Carrier Only)'!$M$3:$M$200))," ",_xlfn.XLOOKUP($C86,'Stamps (Carrier Only)'!$C$3:$C$200,'Stamps (Carrier Only)'!$M$3:$M$200))</f>
        <v xml:space="preserve"> </v>
      </c>
      <c r="V86" t="str">
        <f>IF(ISNA(_xlfn.XLOOKUP($C86,'Stamps (Carrier Only)'!$C$3:$C$200,'Stamps (Carrier Only)'!$L$3:$L$200))," ",_xlfn.XLOOKUP($C86,'Stamps (Carrier Only)'!$C$3:$C$200,'Stamps (Carrier Only)'!$L$3:$L$200))</f>
        <v xml:space="preserve"> </v>
      </c>
    </row>
    <row r="87" spans="2:22">
      <c r="B87" t="str">
        <f>IF(ISNA(_xlfn.XLOOKUP($C87,'Stamps (Carrier Only)'!$C$3:$C$200,'Stamps (Carrier Only)'!$B$3:$B$200))," ",TRIM(_xlfn.XLOOKUP($C87,'Stamps (Carrier Only)'!$C$3:$C$200,'Stamps (Carrier Only)'!$B$3:$B$200)))</f>
        <v xml:space="preserve"> </v>
      </c>
      <c r="C87" t="str">
        <f>IF('User Stamp Connections'!C88="","",'User Stamp Connections'!C88)</f>
        <v/>
      </c>
      <c r="D87" t="str">
        <f>IF(ISNA(_xlfn.XLOOKUP($C87,'Stamps (Carrier Only)'!$C$3:$C$200,'Stamps (Carrier Only)'!$E$3:$E$200))," ",TEXT((_xlfn.XLOOKUP($C87,'Stamps (Carrier Only)'!$C$3:$C$200,'Stamps (Carrier Only)'!$E$3:$E$200)),"dd/mm/yyyy"))</f>
        <v xml:space="preserve"> </v>
      </c>
      <c r="F87" t="str">
        <f>IF(ISNA(_xlfn.XLOOKUP($C87,'Stamps (Carrier Only)'!$C$3:$C$200,'Stamps (Carrier Only)'!$G$3:$G$200))," ",_xlfn.XLOOKUP($C87,'Stamps (Carrier Only)'!$C$3:$C$200,'Stamps (Carrier Only)'!$G$3:$G$200))</f>
        <v xml:space="preserve"> </v>
      </c>
      <c r="G87" t="str">
        <f>IF(ISNA(_xlfn.XLOOKUP($C87,'Stamps (Carrier Only)'!$C$3:$C$200,'Stamps (Carrier Only)'!$H$3:$H$200))," ",_xlfn.XLOOKUP($C87,'Stamps (Carrier Only)'!$C$3:$C$200,'Stamps (Carrier Only)'!$H$3:$H$200))</f>
        <v xml:space="preserve"> </v>
      </c>
      <c r="H87" t="str">
        <f>IF(ISNA(_xlfn.XLOOKUP(C87,'Stamps (Carrier Only)'!$C$3:$C$200,'Stamps (Carrier Only)'!$F$3:$F$200))," ", _xlfn.XLOOKUP(C87,'Stamps (Carrier Only)'!$C$3:$C$200,'Stamps (Carrier Only)'!$F$3:$F$200))</f>
        <v xml:space="preserve"> </v>
      </c>
      <c r="I87" t="str">
        <f>IF(ISNA(_xlfn.XLOOKUP($C87,'Stamps (Carrier Only)'!$C$3:$C$200,'Stamps (Carrier Only)'!$I$3:$I$200))," ",_xlfn.XLOOKUP($C87,'Stamps (Carrier Only)'!$C$3:$C$200,'Stamps (Carrier Only)'!$I$3:$I$200))</f>
        <v xml:space="preserve"> </v>
      </c>
      <c r="J87" t="str">
        <f>IF(ISNA(_xlfn.XLOOKUP($C87,'Stamps (Carrier Only)'!$C$3:$C$200,'Stamps (Carrier Only)'!$J$3:$J$200))," ",_xlfn.XLOOKUP($C87,'Stamps (Carrier Only)'!$C$3:$C$200,'Stamps (Carrier Only)'!$J$3:$J$200))</f>
        <v xml:space="preserve"> </v>
      </c>
      <c r="L87" t="str">
        <f t="shared" si="6"/>
        <v/>
      </c>
      <c r="M87" t="str">
        <f t="shared" si="7"/>
        <v xml:space="preserve"> </v>
      </c>
      <c r="O87" t="str">
        <f>IF(ISNA(_xlfn.XLOOKUP($C87,'Stamps (Carrier Only)'!$C$3:$C$200,'Stamps (Carrier Only)'!$K$3:$K$200))," ",_xlfn.XLOOKUP($C87,'Stamps (Carrier Only)'!$C$3:$C$200,'Stamps (Carrier Only)'!$K$3:$K$200))</f>
        <v xml:space="preserve"> </v>
      </c>
      <c r="P87" t="str">
        <f t="shared" si="8"/>
        <v/>
      </c>
      <c r="Q87" t="str">
        <f t="shared" si="9"/>
        <v/>
      </c>
      <c r="R87" t="str">
        <f t="shared" si="10"/>
        <v/>
      </c>
      <c r="T87" t="str">
        <f>IF('User Stamp Connections'!B88="","",'User Stamp Connections'!B88)</f>
        <v/>
      </c>
      <c r="U87" t="str">
        <f>IF(ISNA(_xlfn.XLOOKUP($C87,'Stamps (Carrier Only)'!$C$3:$C$200,'Stamps (Carrier Only)'!$M$3:$M$200))," ",_xlfn.XLOOKUP($C87,'Stamps (Carrier Only)'!$C$3:$C$200,'Stamps (Carrier Only)'!$M$3:$M$200))</f>
        <v xml:space="preserve"> </v>
      </c>
      <c r="V87" t="str">
        <f>IF(ISNA(_xlfn.XLOOKUP($C87,'Stamps (Carrier Only)'!$C$3:$C$200,'Stamps (Carrier Only)'!$L$3:$L$200))," ",_xlfn.XLOOKUP($C87,'Stamps (Carrier Only)'!$C$3:$C$200,'Stamps (Carrier Only)'!$L$3:$L$200))</f>
        <v xml:space="preserve"> </v>
      </c>
    </row>
    <row r="88" spans="2:22">
      <c r="B88" t="str">
        <f>IF(ISNA(_xlfn.XLOOKUP($C88,'Stamps (Carrier Only)'!$C$3:$C$200,'Stamps (Carrier Only)'!$B$3:$B$200))," ",TRIM(_xlfn.XLOOKUP($C88,'Stamps (Carrier Only)'!$C$3:$C$200,'Stamps (Carrier Only)'!$B$3:$B$200)))</f>
        <v xml:space="preserve"> </v>
      </c>
      <c r="C88" t="str">
        <f>IF('User Stamp Connections'!C89="","",'User Stamp Connections'!C89)</f>
        <v/>
      </c>
      <c r="D88" t="str">
        <f>IF(ISNA(_xlfn.XLOOKUP($C88,'Stamps (Carrier Only)'!$C$3:$C$200,'Stamps (Carrier Only)'!$E$3:$E$200))," ",TEXT((_xlfn.XLOOKUP($C88,'Stamps (Carrier Only)'!$C$3:$C$200,'Stamps (Carrier Only)'!$E$3:$E$200)),"dd/mm/yyyy"))</f>
        <v xml:space="preserve"> </v>
      </c>
      <c r="F88" t="str">
        <f>IF(ISNA(_xlfn.XLOOKUP($C88,'Stamps (Carrier Only)'!$C$3:$C$200,'Stamps (Carrier Only)'!$G$3:$G$200))," ",_xlfn.XLOOKUP($C88,'Stamps (Carrier Only)'!$C$3:$C$200,'Stamps (Carrier Only)'!$G$3:$G$200))</f>
        <v xml:space="preserve"> </v>
      </c>
      <c r="G88" t="str">
        <f>IF(ISNA(_xlfn.XLOOKUP($C88,'Stamps (Carrier Only)'!$C$3:$C$200,'Stamps (Carrier Only)'!$H$3:$H$200))," ",_xlfn.XLOOKUP($C88,'Stamps (Carrier Only)'!$C$3:$C$200,'Stamps (Carrier Only)'!$H$3:$H$200))</f>
        <v xml:space="preserve"> </v>
      </c>
      <c r="H88" t="str">
        <f>IF(ISNA(_xlfn.XLOOKUP(C88,'Stamps (Carrier Only)'!$C$3:$C$200,'Stamps (Carrier Only)'!$F$3:$F$200))," ", _xlfn.XLOOKUP(C88,'Stamps (Carrier Only)'!$C$3:$C$200,'Stamps (Carrier Only)'!$F$3:$F$200))</f>
        <v xml:space="preserve"> </v>
      </c>
      <c r="I88" t="str">
        <f>IF(ISNA(_xlfn.XLOOKUP($C88,'Stamps (Carrier Only)'!$C$3:$C$200,'Stamps (Carrier Only)'!$I$3:$I$200))," ",_xlfn.XLOOKUP($C88,'Stamps (Carrier Only)'!$C$3:$C$200,'Stamps (Carrier Only)'!$I$3:$I$200))</f>
        <v xml:space="preserve"> </v>
      </c>
      <c r="J88" t="str">
        <f>IF(ISNA(_xlfn.XLOOKUP($C88,'Stamps (Carrier Only)'!$C$3:$C$200,'Stamps (Carrier Only)'!$J$3:$J$200))," ",_xlfn.XLOOKUP($C88,'Stamps (Carrier Only)'!$C$3:$C$200,'Stamps (Carrier Only)'!$J$3:$J$200))</f>
        <v xml:space="preserve"> </v>
      </c>
      <c r="L88" t="str">
        <f t="shared" si="6"/>
        <v/>
      </c>
      <c r="M88" t="str">
        <f t="shared" si="7"/>
        <v xml:space="preserve"> </v>
      </c>
      <c r="O88" t="str">
        <f>IF(ISNA(_xlfn.XLOOKUP($C88,'Stamps (Carrier Only)'!$C$3:$C$200,'Stamps (Carrier Only)'!$K$3:$K$200))," ",_xlfn.XLOOKUP($C88,'Stamps (Carrier Only)'!$C$3:$C$200,'Stamps (Carrier Only)'!$K$3:$K$200))</f>
        <v xml:space="preserve"> </v>
      </c>
      <c r="P88" t="str">
        <f t="shared" si="8"/>
        <v/>
      </c>
      <c r="Q88" t="str">
        <f t="shared" si="9"/>
        <v/>
      </c>
      <c r="R88" t="str">
        <f t="shared" si="10"/>
        <v/>
      </c>
      <c r="T88" t="str">
        <f>IF('User Stamp Connections'!B89="","",'User Stamp Connections'!B89)</f>
        <v/>
      </c>
      <c r="U88" t="str">
        <f>IF(ISNA(_xlfn.XLOOKUP($C88,'Stamps (Carrier Only)'!$C$3:$C$200,'Stamps (Carrier Only)'!$M$3:$M$200))," ",_xlfn.XLOOKUP($C88,'Stamps (Carrier Only)'!$C$3:$C$200,'Stamps (Carrier Only)'!$M$3:$M$200))</f>
        <v xml:space="preserve"> </v>
      </c>
      <c r="V88" t="str">
        <f>IF(ISNA(_xlfn.XLOOKUP($C88,'Stamps (Carrier Only)'!$C$3:$C$200,'Stamps (Carrier Only)'!$L$3:$L$200))," ",_xlfn.XLOOKUP($C88,'Stamps (Carrier Only)'!$C$3:$C$200,'Stamps (Carrier Only)'!$L$3:$L$200))</f>
        <v xml:space="preserve"> </v>
      </c>
    </row>
    <row r="89" spans="2:22">
      <c r="B89" t="str">
        <f>IF(ISNA(_xlfn.XLOOKUP($C89,'Stamps (Carrier Only)'!$C$3:$C$200,'Stamps (Carrier Only)'!$B$3:$B$200))," ",TRIM(_xlfn.XLOOKUP($C89,'Stamps (Carrier Only)'!$C$3:$C$200,'Stamps (Carrier Only)'!$B$3:$B$200)))</f>
        <v xml:space="preserve"> </v>
      </c>
      <c r="C89" t="str">
        <f>IF('User Stamp Connections'!C90="","",'User Stamp Connections'!C90)</f>
        <v/>
      </c>
      <c r="D89" t="str">
        <f>IF(ISNA(_xlfn.XLOOKUP($C89,'Stamps (Carrier Only)'!$C$3:$C$200,'Stamps (Carrier Only)'!$E$3:$E$200))," ",TEXT((_xlfn.XLOOKUP($C89,'Stamps (Carrier Only)'!$C$3:$C$200,'Stamps (Carrier Only)'!$E$3:$E$200)),"dd/mm/yyyy"))</f>
        <v xml:space="preserve"> </v>
      </c>
      <c r="F89" t="str">
        <f>IF(ISNA(_xlfn.XLOOKUP($C89,'Stamps (Carrier Only)'!$C$3:$C$200,'Stamps (Carrier Only)'!$G$3:$G$200))," ",_xlfn.XLOOKUP($C89,'Stamps (Carrier Only)'!$C$3:$C$200,'Stamps (Carrier Only)'!$G$3:$G$200))</f>
        <v xml:space="preserve"> </v>
      </c>
      <c r="G89" t="str">
        <f>IF(ISNA(_xlfn.XLOOKUP($C89,'Stamps (Carrier Only)'!$C$3:$C$200,'Stamps (Carrier Only)'!$H$3:$H$200))," ",_xlfn.XLOOKUP($C89,'Stamps (Carrier Only)'!$C$3:$C$200,'Stamps (Carrier Only)'!$H$3:$H$200))</f>
        <v xml:space="preserve"> </v>
      </c>
      <c r="H89" t="str">
        <f>IF(ISNA(_xlfn.XLOOKUP(C89,'Stamps (Carrier Only)'!$C$3:$C$200,'Stamps (Carrier Only)'!$F$3:$F$200))," ", _xlfn.XLOOKUP(C89,'Stamps (Carrier Only)'!$C$3:$C$200,'Stamps (Carrier Only)'!$F$3:$F$200))</f>
        <v xml:space="preserve"> </v>
      </c>
      <c r="I89" t="str">
        <f>IF(ISNA(_xlfn.XLOOKUP($C89,'Stamps (Carrier Only)'!$C$3:$C$200,'Stamps (Carrier Only)'!$I$3:$I$200))," ",_xlfn.XLOOKUP($C89,'Stamps (Carrier Only)'!$C$3:$C$200,'Stamps (Carrier Only)'!$I$3:$I$200))</f>
        <v xml:space="preserve"> </v>
      </c>
      <c r="J89" t="str">
        <f>IF(ISNA(_xlfn.XLOOKUP($C89,'Stamps (Carrier Only)'!$C$3:$C$200,'Stamps (Carrier Only)'!$J$3:$J$200))," ",_xlfn.XLOOKUP($C89,'Stamps (Carrier Only)'!$C$3:$C$200,'Stamps (Carrier Only)'!$J$3:$J$200))</f>
        <v xml:space="preserve"> </v>
      </c>
      <c r="L89" t="str">
        <f t="shared" si="6"/>
        <v/>
      </c>
      <c r="M89" t="str">
        <f t="shared" si="7"/>
        <v xml:space="preserve"> </v>
      </c>
      <c r="O89" t="str">
        <f>IF(ISNA(_xlfn.XLOOKUP($C89,'Stamps (Carrier Only)'!$C$3:$C$200,'Stamps (Carrier Only)'!$K$3:$K$200))," ",_xlfn.XLOOKUP($C89,'Stamps (Carrier Only)'!$C$3:$C$200,'Stamps (Carrier Only)'!$K$3:$K$200))</f>
        <v xml:space="preserve"> </v>
      </c>
      <c r="P89" t="str">
        <f t="shared" si="8"/>
        <v/>
      </c>
      <c r="Q89" t="str">
        <f t="shared" si="9"/>
        <v/>
      </c>
      <c r="R89" t="str">
        <f t="shared" si="10"/>
        <v/>
      </c>
      <c r="T89" t="str">
        <f>IF('User Stamp Connections'!B90="","",'User Stamp Connections'!B90)</f>
        <v/>
      </c>
      <c r="U89" t="str">
        <f>IF(ISNA(_xlfn.XLOOKUP($C89,'Stamps (Carrier Only)'!$C$3:$C$200,'Stamps (Carrier Only)'!$M$3:$M$200))," ",_xlfn.XLOOKUP($C89,'Stamps (Carrier Only)'!$C$3:$C$200,'Stamps (Carrier Only)'!$M$3:$M$200))</f>
        <v xml:space="preserve"> </v>
      </c>
      <c r="V89" t="str">
        <f>IF(ISNA(_xlfn.XLOOKUP($C89,'Stamps (Carrier Only)'!$C$3:$C$200,'Stamps (Carrier Only)'!$L$3:$L$200))," ",_xlfn.XLOOKUP($C89,'Stamps (Carrier Only)'!$C$3:$C$200,'Stamps (Carrier Only)'!$L$3:$L$200))</f>
        <v xml:space="preserve"> </v>
      </c>
    </row>
    <row r="90" spans="2:22">
      <c r="B90" t="str">
        <f>IF(ISNA(_xlfn.XLOOKUP($C90,'Stamps (Carrier Only)'!$C$3:$C$200,'Stamps (Carrier Only)'!$B$3:$B$200))," ",TRIM(_xlfn.XLOOKUP($C90,'Stamps (Carrier Only)'!$C$3:$C$200,'Stamps (Carrier Only)'!$B$3:$B$200)))</f>
        <v xml:space="preserve"> </v>
      </c>
      <c r="C90" t="str">
        <f>IF('User Stamp Connections'!C91="","",'User Stamp Connections'!C91)</f>
        <v/>
      </c>
      <c r="D90" t="str">
        <f>IF(ISNA(_xlfn.XLOOKUP($C90,'Stamps (Carrier Only)'!$C$3:$C$200,'Stamps (Carrier Only)'!$E$3:$E$200))," ",TEXT((_xlfn.XLOOKUP($C90,'Stamps (Carrier Only)'!$C$3:$C$200,'Stamps (Carrier Only)'!$E$3:$E$200)),"dd/mm/yyyy"))</f>
        <v xml:space="preserve"> </v>
      </c>
      <c r="F90" t="str">
        <f>IF(ISNA(_xlfn.XLOOKUP($C90,'Stamps (Carrier Only)'!$C$3:$C$200,'Stamps (Carrier Only)'!$G$3:$G$200))," ",_xlfn.XLOOKUP($C90,'Stamps (Carrier Only)'!$C$3:$C$200,'Stamps (Carrier Only)'!$G$3:$G$200))</f>
        <v xml:space="preserve"> </v>
      </c>
      <c r="G90" t="str">
        <f>IF(ISNA(_xlfn.XLOOKUP($C90,'Stamps (Carrier Only)'!$C$3:$C$200,'Stamps (Carrier Only)'!$H$3:$H$200))," ",_xlfn.XLOOKUP($C90,'Stamps (Carrier Only)'!$C$3:$C$200,'Stamps (Carrier Only)'!$H$3:$H$200))</f>
        <v xml:space="preserve"> </v>
      </c>
      <c r="H90" t="str">
        <f>IF(ISNA(_xlfn.XLOOKUP(C90,'Stamps (Carrier Only)'!$C$3:$C$200,'Stamps (Carrier Only)'!$F$3:$F$200))," ", _xlfn.XLOOKUP(C90,'Stamps (Carrier Only)'!$C$3:$C$200,'Stamps (Carrier Only)'!$F$3:$F$200))</f>
        <v xml:space="preserve"> </v>
      </c>
      <c r="I90" t="str">
        <f>IF(ISNA(_xlfn.XLOOKUP($C90,'Stamps (Carrier Only)'!$C$3:$C$200,'Stamps (Carrier Only)'!$I$3:$I$200))," ",_xlfn.XLOOKUP($C90,'Stamps (Carrier Only)'!$C$3:$C$200,'Stamps (Carrier Only)'!$I$3:$I$200))</f>
        <v xml:space="preserve"> </v>
      </c>
      <c r="J90" t="str">
        <f>IF(ISNA(_xlfn.XLOOKUP($C90,'Stamps (Carrier Only)'!$C$3:$C$200,'Stamps (Carrier Only)'!$J$3:$J$200))," ",_xlfn.XLOOKUP($C90,'Stamps (Carrier Only)'!$C$3:$C$200,'Stamps (Carrier Only)'!$J$3:$J$200))</f>
        <v xml:space="preserve"> </v>
      </c>
      <c r="L90" t="str">
        <f t="shared" si="6"/>
        <v/>
      </c>
      <c r="M90" t="str">
        <f t="shared" si="7"/>
        <v xml:space="preserve"> </v>
      </c>
      <c r="O90" t="str">
        <f>IF(ISNA(_xlfn.XLOOKUP($C90,'Stamps (Carrier Only)'!$C$3:$C$200,'Stamps (Carrier Only)'!$K$3:$K$200))," ",_xlfn.XLOOKUP($C90,'Stamps (Carrier Only)'!$C$3:$C$200,'Stamps (Carrier Only)'!$K$3:$K$200))</f>
        <v xml:space="preserve"> </v>
      </c>
      <c r="P90" t="str">
        <f t="shared" si="8"/>
        <v/>
      </c>
      <c r="Q90" t="str">
        <f t="shared" si="9"/>
        <v/>
      </c>
      <c r="R90" t="str">
        <f t="shared" si="10"/>
        <v/>
      </c>
      <c r="T90" t="str">
        <f>IF('User Stamp Connections'!B91="","",'User Stamp Connections'!B91)</f>
        <v/>
      </c>
      <c r="U90" t="str">
        <f>IF(ISNA(_xlfn.XLOOKUP($C90,'Stamps (Carrier Only)'!$C$3:$C$200,'Stamps (Carrier Only)'!$M$3:$M$200))," ",_xlfn.XLOOKUP($C90,'Stamps (Carrier Only)'!$C$3:$C$200,'Stamps (Carrier Only)'!$M$3:$M$200))</f>
        <v xml:space="preserve"> </v>
      </c>
      <c r="V90" t="str">
        <f>IF(ISNA(_xlfn.XLOOKUP($C90,'Stamps (Carrier Only)'!$C$3:$C$200,'Stamps (Carrier Only)'!$L$3:$L$200))," ",_xlfn.XLOOKUP($C90,'Stamps (Carrier Only)'!$C$3:$C$200,'Stamps (Carrier Only)'!$L$3:$L$200))</f>
        <v xml:space="preserve"> </v>
      </c>
    </row>
    <row r="91" spans="2:22">
      <c r="B91" t="str">
        <f>IF(ISNA(_xlfn.XLOOKUP($C91,'Stamps (Carrier Only)'!$C$3:$C$200,'Stamps (Carrier Only)'!$B$3:$B$200))," ",TRIM(_xlfn.XLOOKUP($C91,'Stamps (Carrier Only)'!$C$3:$C$200,'Stamps (Carrier Only)'!$B$3:$B$200)))</f>
        <v xml:space="preserve"> </v>
      </c>
      <c r="C91" t="str">
        <f>IF('User Stamp Connections'!C92="","",'User Stamp Connections'!C92)</f>
        <v/>
      </c>
      <c r="D91" t="str">
        <f>IF(ISNA(_xlfn.XLOOKUP($C91,'Stamps (Carrier Only)'!$C$3:$C$200,'Stamps (Carrier Only)'!$E$3:$E$200))," ",TEXT((_xlfn.XLOOKUP($C91,'Stamps (Carrier Only)'!$C$3:$C$200,'Stamps (Carrier Only)'!$E$3:$E$200)),"dd/mm/yyyy"))</f>
        <v xml:space="preserve"> </v>
      </c>
      <c r="F91" t="str">
        <f>IF(ISNA(_xlfn.XLOOKUP($C91,'Stamps (Carrier Only)'!$C$3:$C$200,'Stamps (Carrier Only)'!$G$3:$G$200))," ",_xlfn.XLOOKUP($C91,'Stamps (Carrier Only)'!$C$3:$C$200,'Stamps (Carrier Only)'!$G$3:$G$200))</f>
        <v xml:space="preserve"> </v>
      </c>
      <c r="G91" t="str">
        <f>IF(ISNA(_xlfn.XLOOKUP($C91,'Stamps (Carrier Only)'!$C$3:$C$200,'Stamps (Carrier Only)'!$H$3:$H$200))," ",_xlfn.XLOOKUP($C91,'Stamps (Carrier Only)'!$C$3:$C$200,'Stamps (Carrier Only)'!$H$3:$H$200))</f>
        <v xml:space="preserve"> </v>
      </c>
      <c r="H91" t="str">
        <f>IF(ISNA(_xlfn.XLOOKUP(C91,'Stamps (Carrier Only)'!$C$3:$C$200,'Stamps (Carrier Only)'!$F$3:$F$200))," ", _xlfn.XLOOKUP(C91,'Stamps (Carrier Only)'!$C$3:$C$200,'Stamps (Carrier Only)'!$F$3:$F$200))</f>
        <v xml:space="preserve"> </v>
      </c>
      <c r="I91" t="str">
        <f>IF(ISNA(_xlfn.XLOOKUP($C91,'Stamps (Carrier Only)'!$C$3:$C$200,'Stamps (Carrier Only)'!$I$3:$I$200))," ",_xlfn.XLOOKUP($C91,'Stamps (Carrier Only)'!$C$3:$C$200,'Stamps (Carrier Only)'!$I$3:$I$200))</f>
        <v xml:space="preserve"> </v>
      </c>
      <c r="J91" t="str">
        <f>IF(ISNA(_xlfn.XLOOKUP($C91,'Stamps (Carrier Only)'!$C$3:$C$200,'Stamps (Carrier Only)'!$J$3:$J$200))," ",_xlfn.XLOOKUP($C91,'Stamps (Carrier Only)'!$C$3:$C$200,'Stamps (Carrier Only)'!$J$3:$J$200))</f>
        <v xml:space="preserve"> </v>
      </c>
      <c r="L91" t="str">
        <f t="shared" si="6"/>
        <v/>
      </c>
      <c r="M91" t="str">
        <f t="shared" si="7"/>
        <v xml:space="preserve"> </v>
      </c>
      <c r="O91" t="str">
        <f>IF(ISNA(_xlfn.XLOOKUP($C91,'Stamps (Carrier Only)'!$C$3:$C$200,'Stamps (Carrier Only)'!$K$3:$K$200))," ",_xlfn.XLOOKUP($C91,'Stamps (Carrier Only)'!$C$3:$C$200,'Stamps (Carrier Only)'!$K$3:$K$200))</f>
        <v xml:space="preserve"> </v>
      </c>
      <c r="P91" t="str">
        <f t="shared" si="8"/>
        <v/>
      </c>
      <c r="Q91" t="str">
        <f t="shared" si="9"/>
        <v/>
      </c>
      <c r="R91" t="str">
        <f t="shared" si="10"/>
        <v/>
      </c>
      <c r="T91" t="str">
        <f>IF('User Stamp Connections'!B92="","",'User Stamp Connections'!B92)</f>
        <v/>
      </c>
      <c r="U91" t="str">
        <f>IF(ISNA(_xlfn.XLOOKUP($C91,'Stamps (Carrier Only)'!$C$3:$C$200,'Stamps (Carrier Only)'!$M$3:$M$200))," ",_xlfn.XLOOKUP($C91,'Stamps (Carrier Only)'!$C$3:$C$200,'Stamps (Carrier Only)'!$M$3:$M$200))</f>
        <v xml:space="preserve"> </v>
      </c>
      <c r="V91" t="str">
        <f>IF(ISNA(_xlfn.XLOOKUP($C91,'Stamps (Carrier Only)'!$C$3:$C$200,'Stamps (Carrier Only)'!$L$3:$L$200))," ",_xlfn.XLOOKUP($C91,'Stamps (Carrier Only)'!$C$3:$C$200,'Stamps (Carrier Only)'!$L$3:$L$200))</f>
        <v xml:space="preserve"> </v>
      </c>
    </row>
    <row r="92" spans="2:22">
      <c r="B92" t="str">
        <f>IF(ISNA(_xlfn.XLOOKUP($C92,'Stamps (Carrier Only)'!$C$3:$C$200,'Stamps (Carrier Only)'!$B$3:$B$200))," ",TRIM(_xlfn.XLOOKUP($C92,'Stamps (Carrier Only)'!$C$3:$C$200,'Stamps (Carrier Only)'!$B$3:$B$200)))</f>
        <v xml:space="preserve"> </v>
      </c>
      <c r="C92" t="str">
        <f>IF('User Stamp Connections'!C93="","",'User Stamp Connections'!C93)</f>
        <v/>
      </c>
      <c r="D92" t="str">
        <f>IF(ISNA(_xlfn.XLOOKUP($C92,'Stamps (Carrier Only)'!$C$3:$C$200,'Stamps (Carrier Only)'!$E$3:$E$200))," ",TEXT((_xlfn.XLOOKUP($C92,'Stamps (Carrier Only)'!$C$3:$C$200,'Stamps (Carrier Only)'!$E$3:$E$200)),"dd/mm/yyyy"))</f>
        <v xml:space="preserve"> </v>
      </c>
      <c r="F92" t="str">
        <f>IF(ISNA(_xlfn.XLOOKUP($C92,'Stamps (Carrier Only)'!$C$3:$C$200,'Stamps (Carrier Only)'!$G$3:$G$200))," ",_xlfn.XLOOKUP($C92,'Stamps (Carrier Only)'!$C$3:$C$200,'Stamps (Carrier Only)'!$G$3:$G$200))</f>
        <v xml:space="preserve"> </v>
      </c>
      <c r="G92" t="str">
        <f>IF(ISNA(_xlfn.XLOOKUP($C92,'Stamps (Carrier Only)'!$C$3:$C$200,'Stamps (Carrier Only)'!$H$3:$H$200))," ",_xlfn.XLOOKUP($C92,'Stamps (Carrier Only)'!$C$3:$C$200,'Stamps (Carrier Only)'!$H$3:$H$200))</f>
        <v xml:space="preserve"> </v>
      </c>
      <c r="H92" t="str">
        <f>IF(ISNA(_xlfn.XLOOKUP(C92,'Stamps (Carrier Only)'!$C$3:$C$200,'Stamps (Carrier Only)'!$F$3:$F$200))," ", _xlfn.XLOOKUP(C92,'Stamps (Carrier Only)'!$C$3:$C$200,'Stamps (Carrier Only)'!$F$3:$F$200))</f>
        <v xml:space="preserve"> </v>
      </c>
      <c r="I92" t="str">
        <f>IF(ISNA(_xlfn.XLOOKUP($C92,'Stamps (Carrier Only)'!$C$3:$C$200,'Stamps (Carrier Only)'!$I$3:$I$200))," ",_xlfn.XLOOKUP($C92,'Stamps (Carrier Only)'!$C$3:$C$200,'Stamps (Carrier Only)'!$I$3:$I$200))</f>
        <v xml:space="preserve"> </v>
      </c>
      <c r="J92" t="str">
        <f>IF(ISNA(_xlfn.XLOOKUP($C92,'Stamps (Carrier Only)'!$C$3:$C$200,'Stamps (Carrier Only)'!$J$3:$J$200))," ",_xlfn.XLOOKUP($C92,'Stamps (Carrier Only)'!$C$3:$C$200,'Stamps (Carrier Only)'!$J$3:$J$200))</f>
        <v xml:space="preserve"> </v>
      </c>
      <c r="L92" t="str">
        <f t="shared" si="6"/>
        <v/>
      </c>
      <c r="M92" t="str">
        <f t="shared" si="7"/>
        <v xml:space="preserve"> </v>
      </c>
      <c r="O92" t="str">
        <f>IF(ISNA(_xlfn.XLOOKUP($C92,'Stamps (Carrier Only)'!$C$3:$C$200,'Stamps (Carrier Only)'!$K$3:$K$200))," ",_xlfn.XLOOKUP($C92,'Stamps (Carrier Only)'!$C$3:$C$200,'Stamps (Carrier Only)'!$K$3:$K$200))</f>
        <v xml:space="preserve"> </v>
      </c>
      <c r="P92" t="str">
        <f t="shared" si="8"/>
        <v/>
      </c>
      <c r="Q92" t="str">
        <f t="shared" si="9"/>
        <v/>
      </c>
      <c r="R92" t="str">
        <f t="shared" si="10"/>
        <v/>
      </c>
      <c r="T92" t="str">
        <f>IF('User Stamp Connections'!B93="","",'User Stamp Connections'!B93)</f>
        <v/>
      </c>
      <c r="U92" t="str">
        <f>IF(ISNA(_xlfn.XLOOKUP($C92,'Stamps (Carrier Only)'!$C$3:$C$200,'Stamps (Carrier Only)'!$M$3:$M$200))," ",_xlfn.XLOOKUP($C92,'Stamps (Carrier Only)'!$C$3:$C$200,'Stamps (Carrier Only)'!$M$3:$M$200))</f>
        <v xml:space="preserve"> </v>
      </c>
      <c r="V92" t="str">
        <f>IF(ISNA(_xlfn.XLOOKUP($C92,'Stamps (Carrier Only)'!$C$3:$C$200,'Stamps (Carrier Only)'!$L$3:$L$200))," ",_xlfn.XLOOKUP($C92,'Stamps (Carrier Only)'!$C$3:$C$200,'Stamps (Carrier Only)'!$L$3:$L$200))</f>
        <v xml:space="preserve"> </v>
      </c>
    </row>
    <row r="93" spans="2:22">
      <c r="B93" t="str">
        <f>IF(ISNA(_xlfn.XLOOKUP($C93,'Stamps (Carrier Only)'!$C$3:$C$200,'Stamps (Carrier Only)'!$B$3:$B$200))," ",TRIM(_xlfn.XLOOKUP($C93,'Stamps (Carrier Only)'!$C$3:$C$200,'Stamps (Carrier Only)'!$B$3:$B$200)))</f>
        <v xml:space="preserve"> </v>
      </c>
      <c r="C93" t="str">
        <f>IF('User Stamp Connections'!C94="","",'User Stamp Connections'!C94)</f>
        <v/>
      </c>
      <c r="D93" t="str">
        <f>IF(ISNA(_xlfn.XLOOKUP($C93,'Stamps (Carrier Only)'!$C$3:$C$200,'Stamps (Carrier Only)'!$E$3:$E$200))," ",TEXT((_xlfn.XLOOKUP($C93,'Stamps (Carrier Only)'!$C$3:$C$200,'Stamps (Carrier Only)'!$E$3:$E$200)),"dd/mm/yyyy"))</f>
        <v xml:space="preserve"> </v>
      </c>
      <c r="F93" t="str">
        <f>IF(ISNA(_xlfn.XLOOKUP($C93,'Stamps (Carrier Only)'!$C$3:$C$200,'Stamps (Carrier Only)'!$G$3:$G$200))," ",_xlfn.XLOOKUP($C93,'Stamps (Carrier Only)'!$C$3:$C$200,'Stamps (Carrier Only)'!$G$3:$G$200))</f>
        <v xml:space="preserve"> </v>
      </c>
      <c r="G93" t="str">
        <f>IF(ISNA(_xlfn.XLOOKUP($C93,'Stamps (Carrier Only)'!$C$3:$C$200,'Stamps (Carrier Only)'!$H$3:$H$200))," ",_xlfn.XLOOKUP($C93,'Stamps (Carrier Only)'!$C$3:$C$200,'Stamps (Carrier Only)'!$H$3:$H$200))</f>
        <v xml:space="preserve"> </v>
      </c>
      <c r="H93" t="str">
        <f>IF(ISNA(_xlfn.XLOOKUP(C93,'Stamps (Carrier Only)'!$C$3:$C$200,'Stamps (Carrier Only)'!$F$3:$F$200))," ", _xlfn.XLOOKUP(C93,'Stamps (Carrier Only)'!$C$3:$C$200,'Stamps (Carrier Only)'!$F$3:$F$200))</f>
        <v xml:space="preserve"> </v>
      </c>
      <c r="I93" t="str">
        <f>IF(ISNA(_xlfn.XLOOKUP($C93,'Stamps (Carrier Only)'!$C$3:$C$200,'Stamps (Carrier Only)'!$I$3:$I$200))," ",_xlfn.XLOOKUP($C93,'Stamps (Carrier Only)'!$C$3:$C$200,'Stamps (Carrier Only)'!$I$3:$I$200))</f>
        <v xml:space="preserve"> </v>
      </c>
      <c r="J93" t="str">
        <f>IF(ISNA(_xlfn.XLOOKUP($C93,'Stamps (Carrier Only)'!$C$3:$C$200,'Stamps (Carrier Only)'!$J$3:$J$200))," ",_xlfn.XLOOKUP($C93,'Stamps (Carrier Only)'!$C$3:$C$200,'Stamps (Carrier Only)'!$J$3:$J$200))</f>
        <v xml:space="preserve"> </v>
      </c>
      <c r="L93" t="str">
        <f t="shared" si="6"/>
        <v/>
      </c>
      <c r="M93" t="str">
        <f t="shared" si="7"/>
        <v xml:space="preserve"> </v>
      </c>
      <c r="O93" t="str">
        <f>IF(ISNA(_xlfn.XLOOKUP($C93,'Stamps (Carrier Only)'!$C$3:$C$200,'Stamps (Carrier Only)'!$K$3:$K$200))," ",_xlfn.XLOOKUP($C93,'Stamps (Carrier Only)'!$C$3:$C$200,'Stamps (Carrier Only)'!$K$3:$K$200))</f>
        <v xml:space="preserve"> </v>
      </c>
      <c r="P93" t="str">
        <f t="shared" si="8"/>
        <v/>
      </c>
      <c r="Q93" t="str">
        <f t="shared" si="9"/>
        <v/>
      </c>
      <c r="R93" t="str">
        <f t="shared" si="10"/>
        <v/>
      </c>
      <c r="T93" t="str">
        <f>IF('User Stamp Connections'!B94="","",'User Stamp Connections'!B94)</f>
        <v/>
      </c>
      <c r="U93" t="str">
        <f>IF(ISNA(_xlfn.XLOOKUP($C93,'Stamps (Carrier Only)'!$C$3:$C$200,'Stamps (Carrier Only)'!$M$3:$M$200))," ",_xlfn.XLOOKUP($C93,'Stamps (Carrier Only)'!$C$3:$C$200,'Stamps (Carrier Only)'!$M$3:$M$200))</f>
        <v xml:space="preserve"> </v>
      </c>
      <c r="V93" t="str">
        <f>IF(ISNA(_xlfn.XLOOKUP($C93,'Stamps (Carrier Only)'!$C$3:$C$200,'Stamps (Carrier Only)'!$L$3:$L$200))," ",_xlfn.XLOOKUP($C93,'Stamps (Carrier Only)'!$C$3:$C$200,'Stamps (Carrier Only)'!$L$3:$L$200))</f>
        <v xml:space="preserve"> </v>
      </c>
    </row>
    <row r="94" spans="2:22">
      <c r="B94" t="str">
        <f>IF(ISNA(_xlfn.XLOOKUP($C94,'Stamps (Carrier Only)'!$C$3:$C$200,'Stamps (Carrier Only)'!$B$3:$B$200))," ",TRIM(_xlfn.XLOOKUP($C94,'Stamps (Carrier Only)'!$C$3:$C$200,'Stamps (Carrier Only)'!$B$3:$B$200)))</f>
        <v xml:space="preserve"> </v>
      </c>
      <c r="C94" t="str">
        <f>IF('User Stamp Connections'!C95="","",'User Stamp Connections'!C95)</f>
        <v/>
      </c>
      <c r="D94" t="str">
        <f>IF(ISNA(_xlfn.XLOOKUP($C94,'Stamps (Carrier Only)'!$C$3:$C$200,'Stamps (Carrier Only)'!$E$3:$E$200))," ",TEXT((_xlfn.XLOOKUP($C94,'Stamps (Carrier Only)'!$C$3:$C$200,'Stamps (Carrier Only)'!$E$3:$E$200)),"dd/mm/yyyy"))</f>
        <v xml:space="preserve"> </v>
      </c>
      <c r="F94" t="str">
        <f>IF(ISNA(_xlfn.XLOOKUP($C94,'Stamps (Carrier Only)'!$C$3:$C$200,'Stamps (Carrier Only)'!$G$3:$G$200))," ",_xlfn.XLOOKUP($C94,'Stamps (Carrier Only)'!$C$3:$C$200,'Stamps (Carrier Only)'!$G$3:$G$200))</f>
        <v xml:space="preserve"> </v>
      </c>
      <c r="G94" t="str">
        <f>IF(ISNA(_xlfn.XLOOKUP($C94,'Stamps (Carrier Only)'!$C$3:$C$200,'Stamps (Carrier Only)'!$H$3:$H$200))," ",_xlfn.XLOOKUP($C94,'Stamps (Carrier Only)'!$C$3:$C$200,'Stamps (Carrier Only)'!$H$3:$H$200))</f>
        <v xml:space="preserve"> </v>
      </c>
      <c r="H94" t="str">
        <f>IF(ISNA(_xlfn.XLOOKUP(C94,'Stamps (Carrier Only)'!$C$3:$C$200,'Stamps (Carrier Only)'!$F$3:$F$200))," ", _xlfn.XLOOKUP(C94,'Stamps (Carrier Only)'!$C$3:$C$200,'Stamps (Carrier Only)'!$F$3:$F$200))</f>
        <v xml:space="preserve"> </v>
      </c>
      <c r="I94" t="str">
        <f>IF(ISNA(_xlfn.XLOOKUP($C94,'Stamps (Carrier Only)'!$C$3:$C$200,'Stamps (Carrier Only)'!$I$3:$I$200))," ",_xlfn.XLOOKUP($C94,'Stamps (Carrier Only)'!$C$3:$C$200,'Stamps (Carrier Only)'!$I$3:$I$200))</f>
        <v xml:space="preserve"> </v>
      </c>
      <c r="J94" t="str">
        <f>IF(ISNA(_xlfn.XLOOKUP($C94,'Stamps (Carrier Only)'!$C$3:$C$200,'Stamps (Carrier Only)'!$J$3:$J$200))," ",_xlfn.XLOOKUP($C94,'Stamps (Carrier Only)'!$C$3:$C$200,'Stamps (Carrier Only)'!$J$3:$J$200))</f>
        <v xml:space="preserve"> </v>
      </c>
      <c r="L94" t="str">
        <f t="shared" si="6"/>
        <v/>
      </c>
      <c r="M94" t="str">
        <f t="shared" si="7"/>
        <v xml:space="preserve"> </v>
      </c>
      <c r="O94" t="str">
        <f>IF(ISNA(_xlfn.XLOOKUP($C94,'Stamps (Carrier Only)'!$C$3:$C$200,'Stamps (Carrier Only)'!$K$3:$K$200))," ",_xlfn.XLOOKUP($C94,'Stamps (Carrier Only)'!$C$3:$C$200,'Stamps (Carrier Only)'!$K$3:$K$200))</f>
        <v xml:space="preserve"> </v>
      </c>
      <c r="P94" t="str">
        <f t="shared" si="8"/>
        <v/>
      </c>
      <c r="Q94" t="str">
        <f t="shared" si="9"/>
        <v/>
      </c>
      <c r="R94" t="str">
        <f t="shared" si="10"/>
        <v/>
      </c>
      <c r="T94" t="str">
        <f>IF('User Stamp Connections'!B95="","",'User Stamp Connections'!B95)</f>
        <v/>
      </c>
      <c r="U94" t="str">
        <f>IF(ISNA(_xlfn.XLOOKUP($C94,'Stamps (Carrier Only)'!$C$3:$C$200,'Stamps (Carrier Only)'!$M$3:$M$200))," ",_xlfn.XLOOKUP($C94,'Stamps (Carrier Only)'!$C$3:$C$200,'Stamps (Carrier Only)'!$M$3:$M$200))</f>
        <v xml:space="preserve"> </v>
      </c>
      <c r="V94" t="str">
        <f>IF(ISNA(_xlfn.XLOOKUP($C94,'Stamps (Carrier Only)'!$C$3:$C$200,'Stamps (Carrier Only)'!$L$3:$L$200))," ",_xlfn.XLOOKUP($C94,'Stamps (Carrier Only)'!$C$3:$C$200,'Stamps (Carrier Only)'!$L$3:$L$200))</f>
        <v xml:space="preserve"> </v>
      </c>
    </row>
    <row r="95" spans="2:22">
      <c r="B95" t="str">
        <f>IF(ISNA(_xlfn.XLOOKUP($C95,'Stamps (Carrier Only)'!$C$3:$C$200,'Stamps (Carrier Only)'!$B$3:$B$200))," ",TRIM(_xlfn.XLOOKUP($C95,'Stamps (Carrier Only)'!$C$3:$C$200,'Stamps (Carrier Only)'!$B$3:$B$200)))</f>
        <v xml:space="preserve"> </v>
      </c>
      <c r="C95" t="str">
        <f>IF('User Stamp Connections'!C96="","",'User Stamp Connections'!C96)</f>
        <v/>
      </c>
      <c r="D95" t="str">
        <f>IF(ISNA(_xlfn.XLOOKUP($C95,'Stamps (Carrier Only)'!$C$3:$C$200,'Stamps (Carrier Only)'!$E$3:$E$200))," ",TEXT((_xlfn.XLOOKUP($C95,'Stamps (Carrier Only)'!$C$3:$C$200,'Stamps (Carrier Only)'!$E$3:$E$200)),"dd/mm/yyyy"))</f>
        <v xml:space="preserve"> </v>
      </c>
      <c r="F95" t="str">
        <f>IF(ISNA(_xlfn.XLOOKUP($C95,'Stamps (Carrier Only)'!$C$3:$C$200,'Stamps (Carrier Only)'!$G$3:$G$200))," ",_xlfn.XLOOKUP($C95,'Stamps (Carrier Only)'!$C$3:$C$200,'Stamps (Carrier Only)'!$G$3:$G$200))</f>
        <v xml:space="preserve"> </v>
      </c>
      <c r="G95" t="str">
        <f>IF(ISNA(_xlfn.XLOOKUP($C95,'Stamps (Carrier Only)'!$C$3:$C$200,'Stamps (Carrier Only)'!$H$3:$H$200))," ",_xlfn.XLOOKUP($C95,'Stamps (Carrier Only)'!$C$3:$C$200,'Stamps (Carrier Only)'!$H$3:$H$200))</f>
        <v xml:space="preserve"> </v>
      </c>
      <c r="H95" t="str">
        <f>IF(ISNA(_xlfn.XLOOKUP(C95,'Stamps (Carrier Only)'!$C$3:$C$200,'Stamps (Carrier Only)'!$F$3:$F$200))," ", _xlfn.XLOOKUP(C95,'Stamps (Carrier Only)'!$C$3:$C$200,'Stamps (Carrier Only)'!$F$3:$F$200))</f>
        <v xml:space="preserve"> </v>
      </c>
      <c r="I95" t="str">
        <f>IF(ISNA(_xlfn.XLOOKUP($C95,'Stamps (Carrier Only)'!$C$3:$C$200,'Stamps (Carrier Only)'!$I$3:$I$200))," ",_xlfn.XLOOKUP($C95,'Stamps (Carrier Only)'!$C$3:$C$200,'Stamps (Carrier Only)'!$I$3:$I$200))</f>
        <v xml:space="preserve"> </v>
      </c>
      <c r="J95" t="str">
        <f>IF(ISNA(_xlfn.XLOOKUP($C95,'Stamps (Carrier Only)'!$C$3:$C$200,'Stamps (Carrier Only)'!$J$3:$J$200))," ",_xlfn.XLOOKUP($C95,'Stamps (Carrier Only)'!$C$3:$C$200,'Stamps (Carrier Only)'!$J$3:$J$200))</f>
        <v xml:space="preserve"> </v>
      </c>
      <c r="L95" t="str">
        <f t="shared" si="6"/>
        <v/>
      </c>
      <c r="M95" t="str">
        <f t="shared" si="7"/>
        <v xml:space="preserve"> </v>
      </c>
      <c r="O95" t="str">
        <f>IF(ISNA(_xlfn.XLOOKUP($C95,'Stamps (Carrier Only)'!$C$3:$C$200,'Stamps (Carrier Only)'!$K$3:$K$200))," ",_xlfn.XLOOKUP($C95,'Stamps (Carrier Only)'!$C$3:$C$200,'Stamps (Carrier Only)'!$K$3:$K$200))</f>
        <v xml:space="preserve"> </v>
      </c>
      <c r="P95" t="str">
        <f t="shared" si="8"/>
        <v/>
      </c>
      <c r="Q95" t="str">
        <f t="shared" si="9"/>
        <v/>
      </c>
      <c r="R95" t="str">
        <f t="shared" si="10"/>
        <v/>
      </c>
      <c r="T95" t="str">
        <f>IF('User Stamp Connections'!B96="","",'User Stamp Connections'!B96)</f>
        <v/>
      </c>
      <c r="U95" t="str">
        <f>IF(ISNA(_xlfn.XLOOKUP($C95,'Stamps (Carrier Only)'!$C$3:$C$200,'Stamps (Carrier Only)'!$M$3:$M$200))," ",_xlfn.XLOOKUP($C95,'Stamps (Carrier Only)'!$C$3:$C$200,'Stamps (Carrier Only)'!$M$3:$M$200))</f>
        <v xml:space="preserve"> </v>
      </c>
      <c r="V95" t="str">
        <f>IF(ISNA(_xlfn.XLOOKUP($C95,'Stamps (Carrier Only)'!$C$3:$C$200,'Stamps (Carrier Only)'!$L$3:$L$200))," ",_xlfn.XLOOKUP($C95,'Stamps (Carrier Only)'!$C$3:$C$200,'Stamps (Carrier Only)'!$L$3:$L$200))</f>
        <v xml:space="preserve"> </v>
      </c>
    </row>
    <row r="96" spans="2:22">
      <c r="B96" t="str">
        <f>IF(ISNA(_xlfn.XLOOKUP($C96,'Stamps (Carrier Only)'!$C$3:$C$200,'Stamps (Carrier Only)'!$B$3:$B$200))," ",TRIM(_xlfn.XLOOKUP($C96,'Stamps (Carrier Only)'!$C$3:$C$200,'Stamps (Carrier Only)'!$B$3:$B$200)))</f>
        <v xml:space="preserve"> </v>
      </c>
      <c r="C96" t="str">
        <f>IF('User Stamp Connections'!C97="","",'User Stamp Connections'!C97)</f>
        <v/>
      </c>
      <c r="D96" t="str">
        <f>IF(ISNA(_xlfn.XLOOKUP($C96,'Stamps (Carrier Only)'!$C$3:$C$200,'Stamps (Carrier Only)'!$E$3:$E$200))," ",TEXT((_xlfn.XLOOKUP($C96,'Stamps (Carrier Only)'!$C$3:$C$200,'Stamps (Carrier Only)'!$E$3:$E$200)),"dd/mm/yyyy"))</f>
        <v xml:space="preserve"> </v>
      </c>
      <c r="F96" t="str">
        <f>IF(ISNA(_xlfn.XLOOKUP($C96,'Stamps (Carrier Only)'!$C$3:$C$200,'Stamps (Carrier Only)'!$G$3:$G$200))," ",_xlfn.XLOOKUP($C96,'Stamps (Carrier Only)'!$C$3:$C$200,'Stamps (Carrier Only)'!$G$3:$G$200))</f>
        <v xml:space="preserve"> </v>
      </c>
      <c r="G96" t="str">
        <f>IF(ISNA(_xlfn.XLOOKUP($C96,'Stamps (Carrier Only)'!$C$3:$C$200,'Stamps (Carrier Only)'!$H$3:$H$200))," ",_xlfn.XLOOKUP($C96,'Stamps (Carrier Only)'!$C$3:$C$200,'Stamps (Carrier Only)'!$H$3:$H$200))</f>
        <v xml:space="preserve"> </v>
      </c>
      <c r="H96" t="str">
        <f>IF(ISNA(_xlfn.XLOOKUP(C96,'Stamps (Carrier Only)'!$C$3:$C$200,'Stamps (Carrier Only)'!$F$3:$F$200))," ", _xlfn.XLOOKUP(C96,'Stamps (Carrier Only)'!$C$3:$C$200,'Stamps (Carrier Only)'!$F$3:$F$200))</f>
        <v xml:space="preserve"> </v>
      </c>
      <c r="I96" t="str">
        <f>IF(ISNA(_xlfn.XLOOKUP($C96,'Stamps (Carrier Only)'!$C$3:$C$200,'Stamps (Carrier Only)'!$I$3:$I$200))," ",_xlfn.XLOOKUP($C96,'Stamps (Carrier Only)'!$C$3:$C$200,'Stamps (Carrier Only)'!$I$3:$I$200))</f>
        <v xml:space="preserve"> </v>
      </c>
      <c r="J96" t="str">
        <f>IF(ISNA(_xlfn.XLOOKUP($C96,'Stamps (Carrier Only)'!$C$3:$C$200,'Stamps (Carrier Only)'!$J$3:$J$200))," ",_xlfn.XLOOKUP($C96,'Stamps (Carrier Only)'!$C$3:$C$200,'Stamps (Carrier Only)'!$J$3:$J$200))</f>
        <v xml:space="preserve"> </v>
      </c>
      <c r="L96" t="str">
        <f t="shared" si="6"/>
        <v/>
      </c>
      <c r="M96" t="str">
        <f t="shared" si="7"/>
        <v xml:space="preserve"> </v>
      </c>
      <c r="O96" t="str">
        <f>IF(ISNA(_xlfn.XLOOKUP($C96,'Stamps (Carrier Only)'!$C$3:$C$200,'Stamps (Carrier Only)'!$K$3:$K$200))," ",_xlfn.XLOOKUP($C96,'Stamps (Carrier Only)'!$C$3:$C$200,'Stamps (Carrier Only)'!$K$3:$K$200))</f>
        <v xml:space="preserve"> </v>
      </c>
      <c r="P96" t="str">
        <f t="shared" si="8"/>
        <v/>
      </c>
      <c r="Q96" t="str">
        <f t="shared" si="9"/>
        <v/>
      </c>
      <c r="R96" t="str">
        <f t="shared" si="10"/>
        <v/>
      </c>
      <c r="T96" t="str">
        <f>IF('User Stamp Connections'!B97="","",'User Stamp Connections'!B97)</f>
        <v/>
      </c>
      <c r="U96" t="str">
        <f>IF(ISNA(_xlfn.XLOOKUP($C96,'Stamps (Carrier Only)'!$C$3:$C$200,'Stamps (Carrier Only)'!$M$3:$M$200))," ",_xlfn.XLOOKUP($C96,'Stamps (Carrier Only)'!$C$3:$C$200,'Stamps (Carrier Only)'!$M$3:$M$200))</f>
        <v xml:space="preserve"> </v>
      </c>
      <c r="V96" t="str">
        <f>IF(ISNA(_xlfn.XLOOKUP($C96,'Stamps (Carrier Only)'!$C$3:$C$200,'Stamps (Carrier Only)'!$L$3:$L$200))," ",_xlfn.XLOOKUP($C96,'Stamps (Carrier Only)'!$C$3:$C$200,'Stamps (Carrier Only)'!$L$3:$L$200))</f>
        <v xml:space="preserve"> </v>
      </c>
    </row>
    <row r="97" spans="2:22">
      <c r="B97" t="str">
        <f>IF(ISNA(_xlfn.XLOOKUP($C97,'Stamps (Carrier Only)'!$C$3:$C$200,'Stamps (Carrier Only)'!$B$3:$B$200))," ",TRIM(_xlfn.XLOOKUP($C97,'Stamps (Carrier Only)'!$C$3:$C$200,'Stamps (Carrier Only)'!$B$3:$B$200)))</f>
        <v xml:space="preserve"> </v>
      </c>
      <c r="C97" t="str">
        <f>IF('User Stamp Connections'!C98="","",'User Stamp Connections'!C98)</f>
        <v/>
      </c>
      <c r="D97" t="str">
        <f>IF(ISNA(_xlfn.XLOOKUP($C97,'Stamps (Carrier Only)'!$C$3:$C$200,'Stamps (Carrier Only)'!$E$3:$E$200))," ",TEXT((_xlfn.XLOOKUP($C97,'Stamps (Carrier Only)'!$C$3:$C$200,'Stamps (Carrier Only)'!$E$3:$E$200)),"dd/mm/yyyy"))</f>
        <v xml:space="preserve"> </v>
      </c>
      <c r="F97" t="str">
        <f>IF(ISNA(_xlfn.XLOOKUP($C97,'Stamps (Carrier Only)'!$C$3:$C$200,'Stamps (Carrier Only)'!$G$3:$G$200))," ",_xlfn.XLOOKUP($C97,'Stamps (Carrier Only)'!$C$3:$C$200,'Stamps (Carrier Only)'!$G$3:$G$200))</f>
        <v xml:space="preserve"> </v>
      </c>
      <c r="G97" t="str">
        <f>IF(ISNA(_xlfn.XLOOKUP($C97,'Stamps (Carrier Only)'!$C$3:$C$200,'Stamps (Carrier Only)'!$H$3:$H$200))," ",_xlfn.XLOOKUP($C97,'Stamps (Carrier Only)'!$C$3:$C$200,'Stamps (Carrier Only)'!$H$3:$H$200))</f>
        <v xml:space="preserve"> </v>
      </c>
      <c r="H97" t="str">
        <f>IF(ISNA(_xlfn.XLOOKUP(C97,'Stamps (Carrier Only)'!$C$3:$C$200,'Stamps (Carrier Only)'!$F$3:$F$200))," ", _xlfn.XLOOKUP(C97,'Stamps (Carrier Only)'!$C$3:$C$200,'Stamps (Carrier Only)'!$F$3:$F$200))</f>
        <v xml:space="preserve"> </v>
      </c>
      <c r="I97" t="str">
        <f>IF(ISNA(_xlfn.XLOOKUP($C97,'Stamps (Carrier Only)'!$C$3:$C$200,'Stamps (Carrier Only)'!$I$3:$I$200))," ",_xlfn.XLOOKUP($C97,'Stamps (Carrier Only)'!$C$3:$C$200,'Stamps (Carrier Only)'!$I$3:$I$200))</f>
        <v xml:space="preserve"> </v>
      </c>
      <c r="J97" t="str">
        <f>IF(ISNA(_xlfn.XLOOKUP($C97,'Stamps (Carrier Only)'!$C$3:$C$200,'Stamps (Carrier Only)'!$J$3:$J$200))," ",_xlfn.XLOOKUP($C97,'Stamps (Carrier Only)'!$C$3:$C$200,'Stamps (Carrier Only)'!$J$3:$J$200))</f>
        <v xml:space="preserve"> </v>
      </c>
      <c r="L97" t="str">
        <f t="shared" si="6"/>
        <v/>
      </c>
      <c r="M97" t="str">
        <f t="shared" si="7"/>
        <v xml:space="preserve"> </v>
      </c>
      <c r="O97" t="str">
        <f>IF(ISNA(_xlfn.XLOOKUP($C97,'Stamps (Carrier Only)'!$C$3:$C$200,'Stamps (Carrier Only)'!$K$3:$K$200))," ",_xlfn.XLOOKUP($C97,'Stamps (Carrier Only)'!$C$3:$C$200,'Stamps (Carrier Only)'!$K$3:$K$200))</f>
        <v xml:space="preserve"> </v>
      </c>
      <c r="P97" t="str">
        <f t="shared" si="8"/>
        <v/>
      </c>
      <c r="Q97" t="str">
        <f t="shared" si="9"/>
        <v/>
      </c>
      <c r="R97" t="str">
        <f t="shared" si="10"/>
        <v/>
      </c>
      <c r="T97" t="str">
        <f>IF('User Stamp Connections'!B98="","",'User Stamp Connections'!B98)</f>
        <v/>
      </c>
      <c r="U97" t="str">
        <f>IF(ISNA(_xlfn.XLOOKUP($C97,'Stamps (Carrier Only)'!$C$3:$C$200,'Stamps (Carrier Only)'!$M$3:$M$200))," ",_xlfn.XLOOKUP($C97,'Stamps (Carrier Only)'!$C$3:$C$200,'Stamps (Carrier Only)'!$M$3:$M$200))</f>
        <v xml:space="preserve"> </v>
      </c>
      <c r="V97" t="str">
        <f>IF(ISNA(_xlfn.XLOOKUP($C97,'Stamps (Carrier Only)'!$C$3:$C$200,'Stamps (Carrier Only)'!$L$3:$L$200))," ",_xlfn.XLOOKUP($C97,'Stamps (Carrier Only)'!$C$3:$C$200,'Stamps (Carrier Only)'!$L$3:$L$200))</f>
        <v xml:space="preserve"> </v>
      </c>
    </row>
    <row r="98" spans="2:22">
      <c r="B98" t="str">
        <f>IF(ISNA(_xlfn.XLOOKUP($C98,'Stamps (Carrier Only)'!$C$3:$C$200,'Stamps (Carrier Only)'!$B$3:$B$200))," ",TRIM(_xlfn.XLOOKUP($C98,'Stamps (Carrier Only)'!$C$3:$C$200,'Stamps (Carrier Only)'!$B$3:$B$200)))</f>
        <v xml:space="preserve"> </v>
      </c>
      <c r="C98" t="str">
        <f>IF('User Stamp Connections'!C99="","",'User Stamp Connections'!C99)</f>
        <v/>
      </c>
      <c r="D98" t="str">
        <f>IF(ISNA(_xlfn.XLOOKUP($C98,'Stamps (Carrier Only)'!$C$3:$C$200,'Stamps (Carrier Only)'!$E$3:$E$200))," ",TEXT((_xlfn.XLOOKUP($C98,'Stamps (Carrier Only)'!$C$3:$C$200,'Stamps (Carrier Only)'!$E$3:$E$200)),"dd/mm/yyyy"))</f>
        <v xml:space="preserve"> </v>
      </c>
      <c r="F98" t="str">
        <f>IF(ISNA(_xlfn.XLOOKUP($C98,'Stamps (Carrier Only)'!$C$3:$C$200,'Stamps (Carrier Only)'!$G$3:$G$200))," ",_xlfn.XLOOKUP($C98,'Stamps (Carrier Only)'!$C$3:$C$200,'Stamps (Carrier Only)'!$G$3:$G$200))</f>
        <v xml:space="preserve"> </v>
      </c>
      <c r="G98" t="str">
        <f>IF(ISNA(_xlfn.XLOOKUP($C98,'Stamps (Carrier Only)'!$C$3:$C$200,'Stamps (Carrier Only)'!$H$3:$H$200))," ",_xlfn.XLOOKUP($C98,'Stamps (Carrier Only)'!$C$3:$C$200,'Stamps (Carrier Only)'!$H$3:$H$200))</f>
        <v xml:space="preserve"> </v>
      </c>
      <c r="H98" t="str">
        <f>IF(ISNA(_xlfn.XLOOKUP(C98,'Stamps (Carrier Only)'!$C$3:$C$200,'Stamps (Carrier Only)'!$F$3:$F$200))," ", _xlfn.XLOOKUP(C98,'Stamps (Carrier Only)'!$C$3:$C$200,'Stamps (Carrier Only)'!$F$3:$F$200))</f>
        <v xml:space="preserve"> </v>
      </c>
      <c r="I98" t="str">
        <f>IF(ISNA(_xlfn.XLOOKUP($C98,'Stamps (Carrier Only)'!$C$3:$C$200,'Stamps (Carrier Only)'!$I$3:$I$200))," ",_xlfn.XLOOKUP($C98,'Stamps (Carrier Only)'!$C$3:$C$200,'Stamps (Carrier Only)'!$I$3:$I$200))</f>
        <v xml:space="preserve"> </v>
      </c>
      <c r="J98" t="str">
        <f>IF(ISNA(_xlfn.XLOOKUP($C98,'Stamps (Carrier Only)'!$C$3:$C$200,'Stamps (Carrier Only)'!$J$3:$J$200))," ",_xlfn.XLOOKUP($C98,'Stamps (Carrier Only)'!$C$3:$C$200,'Stamps (Carrier Only)'!$J$3:$J$200))</f>
        <v xml:space="preserve"> </v>
      </c>
      <c r="L98" t="str">
        <f t="shared" si="6"/>
        <v/>
      </c>
      <c r="M98" t="str">
        <f t="shared" si="7"/>
        <v xml:space="preserve"> </v>
      </c>
      <c r="O98" t="str">
        <f>IF(ISNA(_xlfn.XLOOKUP($C98,'Stamps (Carrier Only)'!$C$3:$C$200,'Stamps (Carrier Only)'!$K$3:$K$200))," ",_xlfn.XLOOKUP($C98,'Stamps (Carrier Only)'!$C$3:$C$200,'Stamps (Carrier Only)'!$K$3:$K$200))</f>
        <v xml:space="preserve"> </v>
      </c>
      <c r="P98" t="str">
        <f t="shared" si="8"/>
        <v/>
      </c>
      <c r="Q98" t="str">
        <f t="shared" si="9"/>
        <v/>
      </c>
      <c r="R98" t="str">
        <f t="shared" si="10"/>
        <v/>
      </c>
      <c r="T98" t="str">
        <f>IF('User Stamp Connections'!B99="","",'User Stamp Connections'!B99)</f>
        <v/>
      </c>
      <c r="U98" t="str">
        <f>IF(ISNA(_xlfn.XLOOKUP($C98,'Stamps (Carrier Only)'!$C$3:$C$200,'Stamps (Carrier Only)'!$M$3:$M$200))," ",_xlfn.XLOOKUP($C98,'Stamps (Carrier Only)'!$C$3:$C$200,'Stamps (Carrier Only)'!$M$3:$M$200))</f>
        <v xml:space="preserve"> </v>
      </c>
      <c r="V98" t="str">
        <f>IF(ISNA(_xlfn.XLOOKUP($C98,'Stamps (Carrier Only)'!$C$3:$C$200,'Stamps (Carrier Only)'!$L$3:$L$200))," ",_xlfn.XLOOKUP($C98,'Stamps (Carrier Only)'!$C$3:$C$200,'Stamps (Carrier Only)'!$L$3:$L$200))</f>
        <v xml:space="preserve"> </v>
      </c>
    </row>
    <row r="99" spans="2:22">
      <c r="B99" t="str">
        <f>IF(ISNA(_xlfn.XLOOKUP($C99,'Stamps (Carrier Only)'!$C$3:$C$200,'Stamps (Carrier Only)'!$B$3:$B$200))," ",TRIM(_xlfn.XLOOKUP($C99,'Stamps (Carrier Only)'!$C$3:$C$200,'Stamps (Carrier Only)'!$B$3:$B$200)))</f>
        <v xml:space="preserve"> </v>
      </c>
      <c r="C99" t="str">
        <f>IF('User Stamp Connections'!C100="","",'User Stamp Connections'!C100)</f>
        <v/>
      </c>
      <c r="D99" t="str">
        <f>IF(ISNA(_xlfn.XLOOKUP($C99,'Stamps (Carrier Only)'!$C$3:$C$200,'Stamps (Carrier Only)'!$E$3:$E$200))," ",TEXT((_xlfn.XLOOKUP($C99,'Stamps (Carrier Only)'!$C$3:$C$200,'Stamps (Carrier Only)'!$E$3:$E$200)),"dd/mm/yyyy"))</f>
        <v xml:space="preserve"> </v>
      </c>
      <c r="F99" t="str">
        <f>IF(ISNA(_xlfn.XLOOKUP($C99,'Stamps (Carrier Only)'!$C$3:$C$200,'Stamps (Carrier Only)'!$G$3:$G$200))," ",_xlfn.XLOOKUP($C99,'Stamps (Carrier Only)'!$C$3:$C$200,'Stamps (Carrier Only)'!$G$3:$G$200))</f>
        <v xml:space="preserve"> </v>
      </c>
      <c r="G99" t="str">
        <f>IF(ISNA(_xlfn.XLOOKUP($C99,'Stamps (Carrier Only)'!$C$3:$C$200,'Stamps (Carrier Only)'!$H$3:$H$200))," ",_xlfn.XLOOKUP($C99,'Stamps (Carrier Only)'!$C$3:$C$200,'Stamps (Carrier Only)'!$H$3:$H$200))</f>
        <v xml:space="preserve"> </v>
      </c>
      <c r="H99" t="str">
        <f>IF(ISNA(_xlfn.XLOOKUP(C99,'Stamps (Carrier Only)'!$C$3:$C$200,'Stamps (Carrier Only)'!$F$3:$F$200))," ", _xlfn.XLOOKUP(C99,'Stamps (Carrier Only)'!$C$3:$C$200,'Stamps (Carrier Only)'!$F$3:$F$200))</f>
        <v xml:space="preserve"> </v>
      </c>
      <c r="I99" t="str">
        <f>IF(ISNA(_xlfn.XLOOKUP($C99,'Stamps (Carrier Only)'!$C$3:$C$200,'Stamps (Carrier Only)'!$I$3:$I$200))," ",_xlfn.XLOOKUP($C99,'Stamps (Carrier Only)'!$C$3:$C$200,'Stamps (Carrier Only)'!$I$3:$I$200))</f>
        <v xml:space="preserve"> </v>
      </c>
      <c r="J99" t="str">
        <f>IF(ISNA(_xlfn.XLOOKUP($C99,'Stamps (Carrier Only)'!$C$3:$C$200,'Stamps (Carrier Only)'!$J$3:$J$200))," ",_xlfn.XLOOKUP($C99,'Stamps (Carrier Only)'!$C$3:$C$200,'Stamps (Carrier Only)'!$J$3:$J$200))</f>
        <v xml:space="preserve"> </v>
      </c>
      <c r="L99" t="str">
        <f t="shared" si="6"/>
        <v/>
      </c>
      <c r="M99" t="str">
        <f t="shared" si="7"/>
        <v xml:space="preserve"> </v>
      </c>
      <c r="O99" t="str">
        <f>IF(ISNA(_xlfn.XLOOKUP($C99,'Stamps (Carrier Only)'!$C$3:$C$200,'Stamps (Carrier Only)'!$K$3:$K$200))," ",_xlfn.XLOOKUP($C99,'Stamps (Carrier Only)'!$C$3:$C$200,'Stamps (Carrier Only)'!$K$3:$K$200))</f>
        <v xml:space="preserve"> </v>
      </c>
      <c r="P99" t="str">
        <f t="shared" si="8"/>
        <v/>
      </c>
      <c r="Q99" t="str">
        <f t="shared" si="9"/>
        <v/>
      </c>
      <c r="R99" t="str">
        <f t="shared" si="10"/>
        <v/>
      </c>
      <c r="T99" t="str">
        <f>IF('User Stamp Connections'!B100="","",'User Stamp Connections'!B100)</f>
        <v/>
      </c>
      <c r="U99" t="str">
        <f>IF(ISNA(_xlfn.XLOOKUP($C99,'Stamps (Carrier Only)'!$C$3:$C$200,'Stamps (Carrier Only)'!$M$3:$M$200))," ",_xlfn.XLOOKUP($C99,'Stamps (Carrier Only)'!$C$3:$C$200,'Stamps (Carrier Only)'!$M$3:$M$200))</f>
        <v xml:space="preserve"> </v>
      </c>
      <c r="V99" t="str">
        <f>IF(ISNA(_xlfn.XLOOKUP($C99,'Stamps (Carrier Only)'!$C$3:$C$200,'Stamps (Carrier Only)'!$L$3:$L$200))," ",_xlfn.XLOOKUP($C99,'Stamps (Carrier Only)'!$C$3:$C$200,'Stamps (Carrier Only)'!$L$3:$L$200))</f>
        <v xml:space="preserve"> </v>
      </c>
    </row>
    <row r="100" spans="2:22">
      <c r="B100" t="str">
        <f>IF(ISNA(_xlfn.XLOOKUP($C100,'Stamps (Carrier Only)'!$C$3:$C$200,'Stamps (Carrier Only)'!$B$3:$B$200))," ",TRIM(_xlfn.XLOOKUP($C100,'Stamps (Carrier Only)'!$C$3:$C$200,'Stamps (Carrier Only)'!$B$3:$B$200)))</f>
        <v xml:space="preserve"> </v>
      </c>
      <c r="C100" t="str">
        <f>IF('User Stamp Connections'!C101="","",'User Stamp Connections'!C101)</f>
        <v/>
      </c>
      <c r="D100" t="str">
        <f>IF(ISNA(_xlfn.XLOOKUP($C100,'Stamps (Carrier Only)'!$C$3:$C$200,'Stamps (Carrier Only)'!$E$3:$E$200))," ",TEXT((_xlfn.XLOOKUP($C100,'Stamps (Carrier Only)'!$C$3:$C$200,'Stamps (Carrier Only)'!$E$3:$E$200)),"dd/mm/yyyy"))</f>
        <v xml:space="preserve"> </v>
      </c>
      <c r="F100" t="str">
        <f>IF(ISNA(_xlfn.XLOOKUP($C100,'Stamps (Carrier Only)'!$C$3:$C$200,'Stamps (Carrier Only)'!$G$3:$G$200))," ",_xlfn.XLOOKUP($C100,'Stamps (Carrier Only)'!$C$3:$C$200,'Stamps (Carrier Only)'!$G$3:$G$200))</f>
        <v xml:space="preserve"> </v>
      </c>
      <c r="G100" t="str">
        <f>IF(ISNA(_xlfn.XLOOKUP($C100,'Stamps (Carrier Only)'!$C$3:$C$200,'Stamps (Carrier Only)'!$H$3:$H$200))," ",_xlfn.XLOOKUP($C100,'Stamps (Carrier Only)'!$C$3:$C$200,'Stamps (Carrier Only)'!$H$3:$H$200))</f>
        <v xml:space="preserve"> </v>
      </c>
      <c r="H100" t="str">
        <f>IF(ISNA(_xlfn.XLOOKUP(C100,'Stamps (Carrier Only)'!$C$3:$C$200,'Stamps (Carrier Only)'!$F$3:$F$200))," ", _xlfn.XLOOKUP(C100,'Stamps (Carrier Only)'!$C$3:$C$200,'Stamps (Carrier Only)'!$F$3:$F$200))</f>
        <v xml:space="preserve"> </v>
      </c>
      <c r="I100" t="str">
        <f>IF(ISNA(_xlfn.XLOOKUP($C100,'Stamps (Carrier Only)'!$C$3:$C$200,'Stamps (Carrier Only)'!$I$3:$I$200))," ",_xlfn.XLOOKUP($C100,'Stamps (Carrier Only)'!$C$3:$C$200,'Stamps (Carrier Only)'!$I$3:$I$200))</f>
        <v xml:space="preserve"> </v>
      </c>
      <c r="J100" t="str">
        <f>IF(ISNA(_xlfn.XLOOKUP($C100,'Stamps (Carrier Only)'!$C$3:$C$200,'Stamps (Carrier Only)'!$J$3:$J$200))," ",_xlfn.XLOOKUP($C100,'Stamps (Carrier Only)'!$C$3:$C$200,'Stamps (Carrier Only)'!$J$3:$J$200))</f>
        <v xml:space="preserve"> </v>
      </c>
      <c r="L100" t="str">
        <f t="shared" si="6"/>
        <v/>
      </c>
      <c r="M100" t="str">
        <f t="shared" si="7"/>
        <v xml:space="preserve"> </v>
      </c>
      <c r="O100" t="str">
        <f>IF(ISNA(_xlfn.XLOOKUP($C100,'Stamps (Carrier Only)'!$C$3:$C$200,'Stamps (Carrier Only)'!$K$3:$K$200))," ",_xlfn.XLOOKUP($C100,'Stamps (Carrier Only)'!$C$3:$C$200,'Stamps (Carrier Only)'!$K$3:$K$200))</f>
        <v xml:space="preserve"> </v>
      </c>
      <c r="P100" t="str">
        <f t="shared" si="8"/>
        <v/>
      </c>
      <c r="Q100" t="str">
        <f t="shared" si="9"/>
        <v/>
      </c>
      <c r="R100" t="str">
        <f t="shared" si="10"/>
        <v/>
      </c>
      <c r="T100" t="str">
        <f>IF('User Stamp Connections'!B101="","",'User Stamp Connections'!B101)</f>
        <v/>
      </c>
      <c r="U100" t="str">
        <f>IF(ISNA(_xlfn.XLOOKUP($C100,'Stamps (Carrier Only)'!$C$3:$C$200,'Stamps (Carrier Only)'!$M$3:$M$200))," ",_xlfn.XLOOKUP($C100,'Stamps (Carrier Only)'!$C$3:$C$200,'Stamps (Carrier Only)'!$M$3:$M$200))</f>
        <v xml:space="preserve"> </v>
      </c>
      <c r="V100" t="str">
        <f>IF(ISNA(_xlfn.XLOOKUP($C100,'Stamps (Carrier Only)'!$C$3:$C$200,'Stamps (Carrier Only)'!$L$3:$L$200))," ",_xlfn.XLOOKUP($C100,'Stamps (Carrier Only)'!$C$3:$C$200,'Stamps (Carrier Only)'!$L$3:$L$200))</f>
        <v xml:space="preserve"> </v>
      </c>
    </row>
    <row r="101" spans="2:22">
      <c r="B101" t="str">
        <f>IF(ISNA(_xlfn.XLOOKUP($C101,'Stamps (Carrier Only)'!$C$3:$C$200,'Stamps (Carrier Only)'!$B$3:$B$200))," ",TRIM(_xlfn.XLOOKUP($C101,'Stamps (Carrier Only)'!$C$3:$C$200,'Stamps (Carrier Only)'!$B$3:$B$200)))</f>
        <v xml:space="preserve"> </v>
      </c>
      <c r="C101" t="str">
        <f>IF('User Stamp Connections'!C102="","",'User Stamp Connections'!C102)</f>
        <v/>
      </c>
      <c r="D101" t="str">
        <f>IF(ISNA(_xlfn.XLOOKUP($C101,'Stamps (Carrier Only)'!$C$3:$C$200,'Stamps (Carrier Only)'!$E$3:$E$200))," ",TEXT((_xlfn.XLOOKUP($C101,'Stamps (Carrier Only)'!$C$3:$C$200,'Stamps (Carrier Only)'!$E$3:$E$200)),"dd/mm/yyyy"))</f>
        <v xml:space="preserve"> </v>
      </c>
      <c r="F101" t="str">
        <f>IF(ISNA(_xlfn.XLOOKUP($C101,'Stamps (Carrier Only)'!$C$3:$C$200,'Stamps (Carrier Only)'!$G$3:$G$200))," ",_xlfn.XLOOKUP($C101,'Stamps (Carrier Only)'!$C$3:$C$200,'Stamps (Carrier Only)'!$G$3:$G$200))</f>
        <v xml:space="preserve"> </v>
      </c>
      <c r="G101" t="str">
        <f>IF(ISNA(_xlfn.XLOOKUP($C101,'Stamps (Carrier Only)'!$C$3:$C$200,'Stamps (Carrier Only)'!$H$3:$H$200))," ",_xlfn.XLOOKUP($C101,'Stamps (Carrier Only)'!$C$3:$C$200,'Stamps (Carrier Only)'!$H$3:$H$200))</f>
        <v xml:space="preserve"> </v>
      </c>
      <c r="H101" t="str">
        <f>IF(ISNA(_xlfn.XLOOKUP(C101,'Stamps (Carrier Only)'!$C$3:$C$200,'Stamps (Carrier Only)'!$F$3:$F$200))," ", _xlfn.XLOOKUP(C101,'Stamps (Carrier Only)'!$C$3:$C$200,'Stamps (Carrier Only)'!$F$3:$F$200))</f>
        <v xml:space="preserve"> </v>
      </c>
      <c r="I101" t="str">
        <f>IF(ISNA(_xlfn.XLOOKUP($C101,'Stamps (Carrier Only)'!$C$3:$C$200,'Stamps (Carrier Only)'!$I$3:$I$200))," ",_xlfn.XLOOKUP($C101,'Stamps (Carrier Only)'!$C$3:$C$200,'Stamps (Carrier Only)'!$I$3:$I$200))</f>
        <v xml:space="preserve"> </v>
      </c>
      <c r="J101" t="str">
        <f>IF(ISNA(_xlfn.XLOOKUP($C101,'Stamps (Carrier Only)'!$C$3:$C$200,'Stamps (Carrier Only)'!$J$3:$J$200))," ",_xlfn.XLOOKUP($C101,'Stamps (Carrier Only)'!$C$3:$C$200,'Stamps (Carrier Only)'!$J$3:$J$200))</f>
        <v xml:space="preserve"> </v>
      </c>
      <c r="L101" t="str">
        <f t="shared" si="6"/>
        <v/>
      </c>
      <c r="M101" t="str">
        <f t="shared" si="7"/>
        <v xml:space="preserve"> </v>
      </c>
      <c r="O101" t="str">
        <f>IF(ISNA(_xlfn.XLOOKUP($C101,'Stamps (Carrier Only)'!$C$3:$C$200,'Stamps (Carrier Only)'!$K$3:$K$200))," ",_xlfn.XLOOKUP($C101,'Stamps (Carrier Only)'!$C$3:$C$200,'Stamps (Carrier Only)'!$K$3:$K$200))</f>
        <v xml:space="preserve"> </v>
      </c>
      <c r="P101" t="str">
        <f t="shared" si="8"/>
        <v/>
      </c>
      <c r="Q101" t="str">
        <f t="shared" si="9"/>
        <v/>
      </c>
      <c r="R101" t="str">
        <f t="shared" si="10"/>
        <v/>
      </c>
      <c r="T101" t="str">
        <f>IF('User Stamp Connections'!B102="","",'User Stamp Connections'!B102)</f>
        <v/>
      </c>
      <c r="U101" t="str">
        <f>IF(ISNA(_xlfn.XLOOKUP($C101,'Stamps (Carrier Only)'!$C$3:$C$200,'Stamps (Carrier Only)'!$M$3:$M$200))," ",_xlfn.XLOOKUP($C101,'Stamps (Carrier Only)'!$C$3:$C$200,'Stamps (Carrier Only)'!$M$3:$M$200))</f>
        <v xml:space="preserve"> </v>
      </c>
      <c r="V101" t="str">
        <f>IF(ISNA(_xlfn.XLOOKUP($C101,'Stamps (Carrier Only)'!$C$3:$C$200,'Stamps (Carrier Only)'!$L$3:$L$200))," ",_xlfn.XLOOKUP($C101,'Stamps (Carrier Only)'!$C$3:$C$200,'Stamps (Carrier Only)'!$L$3:$L$200))</f>
        <v xml:space="preserve"> </v>
      </c>
    </row>
    <row r="102" spans="2:22">
      <c r="B102" t="str">
        <f>IF(ISNA(_xlfn.XLOOKUP($C102,'Stamps (Carrier Only)'!$C$3:$C$200,'Stamps (Carrier Only)'!$B$3:$B$200))," ",TRIM(_xlfn.XLOOKUP($C102,'Stamps (Carrier Only)'!$C$3:$C$200,'Stamps (Carrier Only)'!$B$3:$B$200)))</f>
        <v xml:space="preserve"> </v>
      </c>
      <c r="C102" t="str">
        <f>IF('User Stamp Connections'!C103="","",'User Stamp Connections'!C103)</f>
        <v/>
      </c>
      <c r="D102" t="str">
        <f>IF(ISNA(_xlfn.XLOOKUP($C102,'Stamps (Carrier Only)'!$C$3:$C$200,'Stamps (Carrier Only)'!$E$3:$E$200))," ",TEXT((_xlfn.XLOOKUP($C102,'Stamps (Carrier Only)'!$C$3:$C$200,'Stamps (Carrier Only)'!$E$3:$E$200)),"dd/mm/yyyy"))</f>
        <v xml:space="preserve"> </v>
      </c>
      <c r="F102" t="str">
        <f>IF(ISNA(_xlfn.XLOOKUP($C102,'Stamps (Carrier Only)'!$C$3:$C$200,'Stamps (Carrier Only)'!$G$3:$G$200))," ",_xlfn.XLOOKUP($C102,'Stamps (Carrier Only)'!$C$3:$C$200,'Stamps (Carrier Only)'!$G$3:$G$200))</f>
        <v xml:space="preserve"> </v>
      </c>
      <c r="G102" t="str">
        <f>IF(ISNA(_xlfn.XLOOKUP($C102,'Stamps (Carrier Only)'!$C$3:$C$200,'Stamps (Carrier Only)'!$H$3:$H$200))," ",_xlfn.XLOOKUP($C102,'Stamps (Carrier Only)'!$C$3:$C$200,'Stamps (Carrier Only)'!$H$3:$H$200))</f>
        <v xml:space="preserve"> </v>
      </c>
      <c r="H102" t="str">
        <f>IF(ISNA(_xlfn.XLOOKUP(C102,'Stamps (Carrier Only)'!$C$3:$C$200,'Stamps (Carrier Only)'!$F$3:$F$200))," ", _xlfn.XLOOKUP(C102,'Stamps (Carrier Only)'!$C$3:$C$200,'Stamps (Carrier Only)'!$F$3:$F$200))</f>
        <v xml:space="preserve"> </v>
      </c>
      <c r="I102" t="str">
        <f>IF(ISNA(_xlfn.XLOOKUP($C102,'Stamps (Carrier Only)'!$C$3:$C$200,'Stamps (Carrier Only)'!$I$3:$I$200))," ",_xlfn.XLOOKUP($C102,'Stamps (Carrier Only)'!$C$3:$C$200,'Stamps (Carrier Only)'!$I$3:$I$200))</f>
        <v xml:space="preserve"> </v>
      </c>
      <c r="J102" t="str">
        <f>IF(ISNA(_xlfn.XLOOKUP($C102,'Stamps (Carrier Only)'!$C$3:$C$200,'Stamps (Carrier Only)'!$J$3:$J$200))," ",_xlfn.XLOOKUP($C102,'Stamps (Carrier Only)'!$C$3:$C$200,'Stamps (Carrier Only)'!$J$3:$J$200))</f>
        <v xml:space="preserve"> </v>
      </c>
      <c r="L102" t="str">
        <f t="shared" si="6"/>
        <v/>
      </c>
      <c r="M102" t="str">
        <f t="shared" si="7"/>
        <v xml:space="preserve"> </v>
      </c>
      <c r="O102" t="str">
        <f>IF(ISNA(_xlfn.XLOOKUP($C102,'Stamps (Carrier Only)'!$C$3:$C$200,'Stamps (Carrier Only)'!$K$3:$K$200))," ",_xlfn.XLOOKUP($C102,'Stamps (Carrier Only)'!$C$3:$C$200,'Stamps (Carrier Only)'!$K$3:$K$200))</f>
        <v xml:space="preserve"> </v>
      </c>
      <c r="P102" t="str">
        <f t="shared" si="8"/>
        <v/>
      </c>
      <c r="Q102" t="str">
        <f t="shared" si="9"/>
        <v/>
      </c>
      <c r="R102" t="str">
        <f t="shared" si="10"/>
        <v/>
      </c>
      <c r="T102" t="str">
        <f>IF('User Stamp Connections'!B103="","",'User Stamp Connections'!B103)</f>
        <v/>
      </c>
      <c r="U102" t="str">
        <f>IF(ISNA(_xlfn.XLOOKUP($C102,'Stamps (Carrier Only)'!$C$3:$C$200,'Stamps (Carrier Only)'!$M$3:$M$200))," ",_xlfn.XLOOKUP($C102,'Stamps (Carrier Only)'!$C$3:$C$200,'Stamps (Carrier Only)'!$M$3:$M$200))</f>
        <v xml:space="preserve"> </v>
      </c>
      <c r="V102" t="str">
        <f>IF(ISNA(_xlfn.XLOOKUP($C102,'Stamps (Carrier Only)'!$C$3:$C$200,'Stamps (Carrier Only)'!$L$3:$L$200))," ",_xlfn.XLOOKUP($C102,'Stamps (Carrier Only)'!$C$3:$C$200,'Stamps (Carrier Only)'!$L$3:$L$200))</f>
        <v xml:space="preserve"> </v>
      </c>
    </row>
    <row r="103" spans="2:22">
      <c r="B103" t="str">
        <f>IF(ISNA(_xlfn.XLOOKUP($C103,'Stamps (Carrier Only)'!$C$3:$C$200,'Stamps (Carrier Only)'!$B$3:$B$200))," ",TRIM(_xlfn.XLOOKUP($C103,'Stamps (Carrier Only)'!$C$3:$C$200,'Stamps (Carrier Only)'!$B$3:$B$200)))</f>
        <v xml:space="preserve"> </v>
      </c>
      <c r="C103" t="str">
        <f>IF('User Stamp Connections'!C104="","",'User Stamp Connections'!C104)</f>
        <v/>
      </c>
      <c r="D103" t="str">
        <f>IF(ISNA(_xlfn.XLOOKUP($C103,'Stamps (Carrier Only)'!$C$3:$C$200,'Stamps (Carrier Only)'!$E$3:$E$200))," ",TEXT((_xlfn.XLOOKUP($C103,'Stamps (Carrier Only)'!$C$3:$C$200,'Stamps (Carrier Only)'!$E$3:$E$200)),"dd/mm/yyyy"))</f>
        <v xml:space="preserve"> </v>
      </c>
      <c r="F103" t="str">
        <f>IF(ISNA(_xlfn.XLOOKUP($C103,'Stamps (Carrier Only)'!$C$3:$C$200,'Stamps (Carrier Only)'!$G$3:$G$200))," ",_xlfn.XLOOKUP($C103,'Stamps (Carrier Only)'!$C$3:$C$200,'Stamps (Carrier Only)'!$G$3:$G$200))</f>
        <v xml:space="preserve"> </v>
      </c>
      <c r="G103" t="str">
        <f>IF(ISNA(_xlfn.XLOOKUP($C103,'Stamps (Carrier Only)'!$C$3:$C$200,'Stamps (Carrier Only)'!$H$3:$H$200))," ",_xlfn.XLOOKUP($C103,'Stamps (Carrier Only)'!$C$3:$C$200,'Stamps (Carrier Only)'!$H$3:$H$200))</f>
        <v xml:space="preserve"> </v>
      </c>
      <c r="H103" t="str">
        <f>IF(ISNA(_xlfn.XLOOKUP(C103,'Stamps (Carrier Only)'!$C$3:$C$200,'Stamps (Carrier Only)'!$F$3:$F$200))," ", _xlfn.XLOOKUP(C103,'Stamps (Carrier Only)'!$C$3:$C$200,'Stamps (Carrier Only)'!$F$3:$F$200))</f>
        <v xml:space="preserve"> </v>
      </c>
      <c r="I103" t="str">
        <f>IF(ISNA(_xlfn.XLOOKUP($C103,'Stamps (Carrier Only)'!$C$3:$C$200,'Stamps (Carrier Only)'!$I$3:$I$200))," ",_xlfn.XLOOKUP($C103,'Stamps (Carrier Only)'!$C$3:$C$200,'Stamps (Carrier Only)'!$I$3:$I$200))</f>
        <v xml:space="preserve"> </v>
      </c>
      <c r="J103" t="str">
        <f>IF(ISNA(_xlfn.XLOOKUP($C103,'Stamps (Carrier Only)'!$C$3:$C$200,'Stamps (Carrier Only)'!$J$3:$J$200))," ",_xlfn.XLOOKUP($C103,'Stamps (Carrier Only)'!$C$3:$C$200,'Stamps (Carrier Only)'!$J$3:$J$200))</f>
        <v xml:space="preserve"> </v>
      </c>
      <c r="L103" t="str">
        <f t="shared" si="6"/>
        <v/>
      </c>
      <c r="M103" t="str">
        <f t="shared" si="7"/>
        <v xml:space="preserve"> </v>
      </c>
      <c r="O103" t="str">
        <f>IF(ISNA(_xlfn.XLOOKUP($C103,'Stamps (Carrier Only)'!$C$3:$C$200,'Stamps (Carrier Only)'!$K$3:$K$200))," ",_xlfn.XLOOKUP($C103,'Stamps (Carrier Only)'!$C$3:$C$200,'Stamps (Carrier Only)'!$K$3:$K$200))</f>
        <v xml:space="preserve"> </v>
      </c>
      <c r="P103" t="str">
        <f t="shared" si="8"/>
        <v/>
      </c>
      <c r="Q103" t="str">
        <f t="shared" si="9"/>
        <v/>
      </c>
      <c r="R103" t="str">
        <f t="shared" si="10"/>
        <v/>
      </c>
      <c r="T103" t="str">
        <f>IF('User Stamp Connections'!B104="","",'User Stamp Connections'!B104)</f>
        <v/>
      </c>
      <c r="U103" t="str">
        <f>IF(ISNA(_xlfn.XLOOKUP($C103,'Stamps (Carrier Only)'!$C$3:$C$200,'Stamps (Carrier Only)'!$M$3:$M$200))," ",_xlfn.XLOOKUP($C103,'Stamps (Carrier Only)'!$C$3:$C$200,'Stamps (Carrier Only)'!$M$3:$M$200))</f>
        <v xml:space="preserve"> </v>
      </c>
      <c r="V103" t="str">
        <f>IF(ISNA(_xlfn.XLOOKUP($C103,'Stamps (Carrier Only)'!$C$3:$C$200,'Stamps (Carrier Only)'!$L$3:$L$200))," ",_xlfn.XLOOKUP($C103,'Stamps (Carrier Only)'!$C$3:$C$200,'Stamps (Carrier Only)'!$L$3:$L$200))</f>
        <v xml:space="preserve"> </v>
      </c>
    </row>
    <row r="104" spans="2:22">
      <c r="B104" t="str">
        <f>IF(ISNA(_xlfn.XLOOKUP($C104,'Stamps (Carrier Only)'!$C$3:$C$200,'Stamps (Carrier Only)'!$B$3:$B$200))," ",TRIM(_xlfn.XLOOKUP($C104,'Stamps (Carrier Only)'!$C$3:$C$200,'Stamps (Carrier Only)'!$B$3:$B$200)))</f>
        <v xml:space="preserve"> </v>
      </c>
      <c r="C104" t="str">
        <f>IF('User Stamp Connections'!C105="","",'User Stamp Connections'!C105)</f>
        <v/>
      </c>
      <c r="D104" t="str">
        <f>IF(ISNA(_xlfn.XLOOKUP($C104,'Stamps (Carrier Only)'!$C$3:$C$200,'Stamps (Carrier Only)'!$E$3:$E$200))," ",TEXT((_xlfn.XLOOKUP($C104,'Stamps (Carrier Only)'!$C$3:$C$200,'Stamps (Carrier Only)'!$E$3:$E$200)),"dd/mm/yyyy"))</f>
        <v xml:space="preserve"> </v>
      </c>
      <c r="F104" t="str">
        <f>IF(ISNA(_xlfn.XLOOKUP($C104,'Stamps (Carrier Only)'!$C$3:$C$200,'Stamps (Carrier Only)'!$G$3:$G$200))," ",_xlfn.XLOOKUP($C104,'Stamps (Carrier Only)'!$C$3:$C$200,'Stamps (Carrier Only)'!$G$3:$G$200))</f>
        <v xml:space="preserve"> </v>
      </c>
      <c r="G104" t="str">
        <f>IF(ISNA(_xlfn.XLOOKUP($C104,'Stamps (Carrier Only)'!$C$3:$C$200,'Stamps (Carrier Only)'!$H$3:$H$200))," ",_xlfn.XLOOKUP($C104,'Stamps (Carrier Only)'!$C$3:$C$200,'Stamps (Carrier Only)'!$H$3:$H$200))</f>
        <v xml:space="preserve"> </v>
      </c>
      <c r="H104" t="str">
        <f>IF(ISNA(_xlfn.XLOOKUP(C104,'Stamps (Carrier Only)'!$C$3:$C$200,'Stamps (Carrier Only)'!$F$3:$F$200))," ", _xlfn.XLOOKUP(C104,'Stamps (Carrier Only)'!$C$3:$C$200,'Stamps (Carrier Only)'!$F$3:$F$200))</f>
        <v xml:space="preserve"> </v>
      </c>
      <c r="I104" t="str">
        <f>IF(ISNA(_xlfn.XLOOKUP($C104,'Stamps (Carrier Only)'!$C$3:$C$200,'Stamps (Carrier Only)'!$I$3:$I$200))," ",_xlfn.XLOOKUP($C104,'Stamps (Carrier Only)'!$C$3:$C$200,'Stamps (Carrier Only)'!$I$3:$I$200))</f>
        <v xml:space="preserve"> </v>
      </c>
      <c r="J104" t="str">
        <f>IF(ISNA(_xlfn.XLOOKUP($C104,'Stamps (Carrier Only)'!$C$3:$C$200,'Stamps (Carrier Only)'!$J$3:$J$200))," ",_xlfn.XLOOKUP($C104,'Stamps (Carrier Only)'!$C$3:$C$200,'Stamps (Carrier Only)'!$J$3:$J$200))</f>
        <v xml:space="preserve"> </v>
      </c>
      <c r="L104" t="str">
        <f t="shared" si="6"/>
        <v/>
      </c>
      <c r="M104" t="str">
        <f t="shared" si="7"/>
        <v xml:space="preserve"> </v>
      </c>
      <c r="O104" t="str">
        <f>IF(ISNA(_xlfn.XLOOKUP($C104,'Stamps (Carrier Only)'!$C$3:$C$200,'Stamps (Carrier Only)'!$K$3:$K$200))," ",_xlfn.XLOOKUP($C104,'Stamps (Carrier Only)'!$C$3:$C$200,'Stamps (Carrier Only)'!$K$3:$K$200))</f>
        <v xml:space="preserve"> </v>
      </c>
      <c r="P104" t="str">
        <f t="shared" si="8"/>
        <v/>
      </c>
      <c r="Q104" t="str">
        <f t="shared" si="9"/>
        <v/>
      </c>
      <c r="R104" t="str">
        <f t="shared" si="10"/>
        <v/>
      </c>
      <c r="T104" t="str">
        <f>IF('User Stamp Connections'!B105="","",'User Stamp Connections'!B105)</f>
        <v/>
      </c>
      <c r="U104" t="str">
        <f>IF(ISNA(_xlfn.XLOOKUP($C104,'Stamps (Carrier Only)'!$C$3:$C$200,'Stamps (Carrier Only)'!$M$3:$M$200))," ",_xlfn.XLOOKUP($C104,'Stamps (Carrier Only)'!$C$3:$C$200,'Stamps (Carrier Only)'!$M$3:$M$200))</f>
        <v xml:space="preserve"> </v>
      </c>
      <c r="V104" t="str">
        <f>IF(ISNA(_xlfn.XLOOKUP($C104,'Stamps (Carrier Only)'!$C$3:$C$200,'Stamps (Carrier Only)'!$L$3:$L$200))," ",_xlfn.XLOOKUP($C104,'Stamps (Carrier Only)'!$C$3:$C$200,'Stamps (Carrier Only)'!$L$3:$L$200))</f>
        <v xml:space="preserve"> </v>
      </c>
    </row>
    <row r="105" spans="2:22">
      <c r="B105" t="str">
        <f>IF(ISNA(_xlfn.XLOOKUP($C105,'Stamps (Carrier Only)'!$C$3:$C$200,'Stamps (Carrier Only)'!$B$3:$B$200))," ",TRIM(_xlfn.XLOOKUP($C105,'Stamps (Carrier Only)'!$C$3:$C$200,'Stamps (Carrier Only)'!$B$3:$B$200)))</f>
        <v xml:space="preserve"> </v>
      </c>
      <c r="C105" t="str">
        <f>IF('User Stamp Connections'!C106="","",'User Stamp Connections'!C106)</f>
        <v/>
      </c>
      <c r="D105" t="str">
        <f>IF(ISNA(_xlfn.XLOOKUP($C105,'Stamps (Carrier Only)'!$C$3:$C$200,'Stamps (Carrier Only)'!$E$3:$E$200))," ",TEXT((_xlfn.XLOOKUP($C105,'Stamps (Carrier Only)'!$C$3:$C$200,'Stamps (Carrier Only)'!$E$3:$E$200)),"dd/mm/yyyy"))</f>
        <v xml:space="preserve"> </v>
      </c>
      <c r="F105" t="str">
        <f>IF(ISNA(_xlfn.XLOOKUP($C105,'Stamps (Carrier Only)'!$C$3:$C$200,'Stamps (Carrier Only)'!$G$3:$G$200))," ",_xlfn.XLOOKUP($C105,'Stamps (Carrier Only)'!$C$3:$C$200,'Stamps (Carrier Only)'!$G$3:$G$200))</f>
        <v xml:space="preserve"> </v>
      </c>
      <c r="G105" t="str">
        <f>IF(ISNA(_xlfn.XLOOKUP($C105,'Stamps (Carrier Only)'!$C$3:$C$200,'Stamps (Carrier Only)'!$H$3:$H$200))," ",_xlfn.XLOOKUP($C105,'Stamps (Carrier Only)'!$C$3:$C$200,'Stamps (Carrier Only)'!$H$3:$H$200))</f>
        <v xml:space="preserve"> </v>
      </c>
      <c r="H105" t="str">
        <f>IF(ISNA(_xlfn.XLOOKUP(C105,'Stamps (Carrier Only)'!$C$3:$C$200,'Stamps (Carrier Only)'!$F$3:$F$200))," ", _xlfn.XLOOKUP(C105,'Stamps (Carrier Only)'!$C$3:$C$200,'Stamps (Carrier Only)'!$F$3:$F$200))</f>
        <v xml:space="preserve"> </v>
      </c>
      <c r="I105" t="str">
        <f>IF(ISNA(_xlfn.XLOOKUP($C105,'Stamps (Carrier Only)'!$C$3:$C$200,'Stamps (Carrier Only)'!$I$3:$I$200))," ",_xlfn.XLOOKUP($C105,'Stamps (Carrier Only)'!$C$3:$C$200,'Stamps (Carrier Only)'!$I$3:$I$200))</f>
        <v xml:space="preserve"> </v>
      </c>
      <c r="J105" t="str">
        <f>IF(ISNA(_xlfn.XLOOKUP($C105,'Stamps (Carrier Only)'!$C$3:$C$200,'Stamps (Carrier Only)'!$J$3:$J$200))," ",_xlfn.XLOOKUP($C105,'Stamps (Carrier Only)'!$C$3:$C$200,'Stamps (Carrier Only)'!$J$3:$J$200))</f>
        <v xml:space="preserve"> </v>
      </c>
      <c r="L105" t="str">
        <f t="shared" si="6"/>
        <v/>
      </c>
      <c r="M105" t="str">
        <f t="shared" si="7"/>
        <v xml:space="preserve"> </v>
      </c>
      <c r="O105" t="str">
        <f>IF(ISNA(_xlfn.XLOOKUP($C105,'Stamps (Carrier Only)'!$C$3:$C$200,'Stamps (Carrier Only)'!$K$3:$K$200))," ",_xlfn.XLOOKUP($C105,'Stamps (Carrier Only)'!$C$3:$C$200,'Stamps (Carrier Only)'!$K$3:$K$200))</f>
        <v xml:space="preserve"> </v>
      </c>
      <c r="P105" t="str">
        <f t="shared" si="8"/>
        <v/>
      </c>
      <c r="Q105" t="str">
        <f t="shared" si="9"/>
        <v/>
      </c>
      <c r="R105" t="str">
        <f t="shared" si="10"/>
        <v/>
      </c>
      <c r="T105" t="str">
        <f>IF('User Stamp Connections'!B106="","",'User Stamp Connections'!B106)</f>
        <v/>
      </c>
      <c r="U105" t="str">
        <f>IF(ISNA(_xlfn.XLOOKUP($C105,'Stamps (Carrier Only)'!$C$3:$C$200,'Stamps (Carrier Only)'!$M$3:$M$200))," ",_xlfn.XLOOKUP($C105,'Stamps (Carrier Only)'!$C$3:$C$200,'Stamps (Carrier Only)'!$M$3:$M$200))</f>
        <v xml:space="preserve"> </v>
      </c>
      <c r="V105" t="str">
        <f>IF(ISNA(_xlfn.XLOOKUP($C105,'Stamps (Carrier Only)'!$C$3:$C$200,'Stamps (Carrier Only)'!$L$3:$L$200))," ",_xlfn.XLOOKUP($C105,'Stamps (Carrier Only)'!$C$3:$C$200,'Stamps (Carrier Only)'!$L$3:$L$200))</f>
        <v xml:space="preserve"> </v>
      </c>
    </row>
    <row r="106" spans="2:22">
      <c r="B106" t="str">
        <f>IF(ISNA(_xlfn.XLOOKUP($C106,'Stamps (Carrier Only)'!$C$3:$C$200,'Stamps (Carrier Only)'!$B$3:$B$200))," ",TRIM(_xlfn.XLOOKUP($C106,'Stamps (Carrier Only)'!$C$3:$C$200,'Stamps (Carrier Only)'!$B$3:$B$200)))</f>
        <v xml:space="preserve"> </v>
      </c>
      <c r="C106" t="str">
        <f>IF('User Stamp Connections'!C107="","",'User Stamp Connections'!C107)</f>
        <v/>
      </c>
      <c r="D106" t="str">
        <f>IF(ISNA(_xlfn.XLOOKUP($C106,'Stamps (Carrier Only)'!$C$3:$C$200,'Stamps (Carrier Only)'!$E$3:$E$200))," ",TEXT((_xlfn.XLOOKUP($C106,'Stamps (Carrier Only)'!$C$3:$C$200,'Stamps (Carrier Only)'!$E$3:$E$200)),"dd/mm/yyyy"))</f>
        <v xml:space="preserve"> </v>
      </c>
      <c r="F106" t="str">
        <f>IF(ISNA(_xlfn.XLOOKUP($C106,'Stamps (Carrier Only)'!$C$3:$C$200,'Stamps (Carrier Only)'!$G$3:$G$200))," ",_xlfn.XLOOKUP($C106,'Stamps (Carrier Only)'!$C$3:$C$200,'Stamps (Carrier Only)'!$G$3:$G$200))</f>
        <v xml:space="preserve"> </v>
      </c>
      <c r="G106" t="str">
        <f>IF(ISNA(_xlfn.XLOOKUP($C106,'Stamps (Carrier Only)'!$C$3:$C$200,'Stamps (Carrier Only)'!$H$3:$H$200))," ",_xlfn.XLOOKUP($C106,'Stamps (Carrier Only)'!$C$3:$C$200,'Stamps (Carrier Only)'!$H$3:$H$200))</f>
        <v xml:space="preserve"> </v>
      </c>
      <c r="H106" t="str">
        <f>IF(ISNA(_xlfn.XLOOKUP(C106,'Stamps (Carrier Only)'!$C$3:$C$200,'Stamps (Carrier Only)'!$F$3:$F$200))," ", _xlfn.XLOOKUP(C106,'Stamps (Carrier Only)'!$C$3:$C$200,'Stamps (Carrier Only)'!$F$3:$F$200))</f>
        <v xml:space="preserve"> </v>
      </c>
      <c r="I106" t="str">
        <f>IF(ISNA(_xlfn.XLOOKUP($C106,'Stamps (Carrier Only)'!$C$3:$C$200,'Stamps (Carrier Only)'!$I$3:$I$200))," ",_xlfn.XLOOKUP($C106,'Stamps (Carrier Only)'!$C$3:$C$200,'Stamps (Carrier Only)'!$I$3:$I$200))</f>
        <v xml:space="preserve"> </v>
      </c>
      <c r="J106" t="str">
        <f>IF(ISNA(_xlfn.XLOOKUP($C106,'Stamps (Carrier Only)'!$C$3:$C$200,'Stamps (Carrier Only)'!$J$3:$J$200))," ",_xlfn.XLOOKUP($C106,'Stamps (Carrier Only)'!$C$3:$C$200,'Stamps (Carrier Only)'!$J$3:$J$200))</f>
        <v xml:space="preserve"> </v>
      </c>
      <c r="L106" t="str">
        <f t="shared" si="6"/>
        <v/>
      </c>
      <c r="M106" t="str">
        <f t="shared" si="7"/>
        <v xml:space="preserve"> </v>
      </c>
      <c r="O106" t="str">
        <f>IF(ISNA(_xlfn.XLOOKUP($C106,'Stamps (Carrier Only)'!$C$3:$C$200,'Stamps (Carrier Only)'!$K$3:$K$200))," ",_xlfn.XLOOKUP($C106,'Stamps (Carrier Only)'!$C$3:$C$200,'Stamps (Carrier Only)'!$K$3:$K$200))</f>
        <v xml:space="preserve"> </v>
      </c>
      <c r="P106" t="str">
        <f t="shared" si="8"/>
        <v/>
      </c>
      <c r="Q106" t="str">
        <f t="shared" si="9"/>
        <v/>
      </c>
      <c r="R106" t="str">
        <f t="shared" si="10"/>
        <v/>
      </c>
      <c r="T106" t="str">
        <f>IF('User Stamp Connections'!B107="","",'User Stamp Connections'!B107)</f>
        <v/>
      </c>
      <c r="U106" t="str">
        <f>IF(ISNA(_xlfn.XLOOKUP($C106,'Stamps (Carrier Only)'!$C$3:$C$200,'Stamps (Carrier Only)'!$M$3:$M$200))," ",_xlfn.XLOOKUP($C106,'Stamps (Carrier Only)'!$C$3:$C$200,'Stamps (Carrier Only)'!$M$3:$M$200))</f>
        <v xml:space="preserve"> </v>
      </c>
      <c r="V106" t="str">
        <f>IF(ISNA(_xlfn.XLOOKUP($C106,'Stamps (Carrier Only)'!$C$3:$C$200,'Stamps (Carrier Only)'!$L$3:$L$200))," ",_xlfn.XLOOKUP($C106,'Stamps (Carrier Only)'!$C$3:$C$200,'Stamps (Carrier Only)'!$L$3:$L$200))</f>
        <v xml:space="preserve"> </v>
      </c>
    </row>
    <row r="107" spans="2:22">
      <c r="B107" t="str">
        <f>IF(ISNA(_xlfn.XLOOKUP($C107,'Stamps (Carrier Only)'!$C$3:$C$200,'Stamps (Carrier Only)'!$B$3:$B$200))," ",TRIM(_xlfn.XLOOKUP($C107,'Stamps (Carrier Only)'!$C$3:$C$200,'Stamps (Carrier Only)'!$B$3:$B$200)))</f>
        <v xml:space="preserve"> </v>
      </c>
      <c r="C107" t="str">
        <f>IF('User Stamp Connections'!C108="","",'User Stamp Connections'!C108)</f>
        <v/>
      </c>
      <c r="D107" t="str">
        <f>IF(ISNA(_xlfn.XLOOKUP($C107,'Stamps (Carrier Only)'!$C$3:$C$200,'Stamps (Carrier Only)'!$E$3:$E$200))," ",TEXT((_xlfn.XLOOKUP($C107,'Stamps (Carrier Only)'!$C$3:$C$200,'Stamps (Carrier Only)'!$E$3:$E$200)),"dd/mm/yyyy"))</f>
        <v xml:space="preserve"> </v>
      </c>
      <c r="F107" t="str">
        <f>IF(ISNA(_xlfn.XLOOKUP($C107,'Stamps (Carrier Only)'!$C$3:$C$200,'Stamps (Carrier Only)'!$G$3:$G$200))," ",_xlfn.XLOOKUP($C107,'Stamps (Carrier Only)'!$C$3:$C$200,'Stamps (Carrier Only)'!$G$3:$G$200))</f>
        <v xml:space="preserve"> </v>
      </c>
      <c r="G107" t="str">
        <f>IF(ISNA(_xlfn.XLOOKUP($C107,'Stamps (Carrier Only)'!$C$3:$C$200,'Stamps (Carrier Only)'!$H$3:$H$200))," ",_xlfn.XLOOKUP($C107,'Stamps (Carrier Only)'!$C$3:$C$200,'Stamps (Carrier Only)'!$H$3:$H$200))</f>
        <v xml:space="preserve"> </v>
      </c>
      <c r="H107" t="str">
        <f>IF(ISNA(_xlfn.XLOOKUP(C107,'Stamps (Carrier Only)'!$C$3:$C$200,'Stamps (Carrier Only)'!$F$3:$F$200))," ", _xlfn.XLOOKUP(C107,'Stamps (Carrier Only)'!$C$3:$C$200,'Stamps (Carrier Only)'!$F$3:$F$200))</f>
        <v xml:space="preserve"> </v>
      </c>
      <c r="I107" t="str">
        <f>IF(ISNA(_xlfn.XLOOKUP($C107,'Stamps (Carrier Only)'!$C$3:$C$200,'Stamps (Carrier Only)'!$I$3:$I$200))," ",_xlfn.XLOOKUP($C107,'Stamps (Carrier Only)'!$C$3:$C$200,'Stamps (Carrier Only)'!$I$3:$I$200))</f>
        <v xml:space="preserve"> </v>
      </c>
      <c r="J107" t="str">
        <f>IF(ISNA(_xlfn.XLOOKUP($C107,'Stamps (Carrier Only)'!$C$3:$C$200,'Stamps (Carrier Only)'!$J$3:$J$200))," ",_xlfn.XLOOKUP($C107,'Stamps (Carrier Only)'!$C$3:$C$200,'Stamps (Carrier Only)'!$J$3:$J$200))</f>
        <v xml:space="preserve"> </v>
      </c>
      <c r="L107" t="str">
        <f t="shared" si="6"/>
        <v/>
      </c>
      <c r="M107" t="str">
        <f t="shared" si="7"/>
        <v xml:space="preserve"> </v>
      </c>
      <c r="O107" t="str">
        <f>IF(ISNA(_xlfn.XLOOKUP($C107,'Stamps (Carrier Only)'!$C$3:$C$200,'Stamps (Carrier Only)'!$K$3:$K$200))," ",_xlfn.XLOOKUP($C107,'Stamps (Carrier Only)'!$C$3:$C$200,'Stamps (Carrier Only)'!$K$3:$K$200))</f>
        <v xml:space="preserve"> </v>
      </c>
      <c r="P107" t="str">
        <f t="shared" si="8"/>
        <v/>
      </c>
      <c r="Q107" t="str">
        <f t="shared" si="9"/>
        <v/>
      </c>
      <c r="R107" t="str">
        <f t="shared" si="10"/>
        <v/>
      </c>
      <c r="T107" t="str">
        <f>IF('User Stamp Connections'!B108="","",'User Stamp Connections'!B108)</f>
        <v/>
      </c>
      <c r="U107" t="str">
        <f>IF(ISNA(_xlfn.XLOOKUP($C107,'Stamps (Carrier Only)'!$C$3:$C$200,'Stamps (Carrier Only)'!$M$3:$M$200))," ",_xlfn.XLOOKUP($C107,'Stamps (Carrier Only)'!$C$3:$C$200,'Stamps (Carrier Only)'!$M$3:$M$200))</f>
        <v xml:space="preserve"> </v>
      </c>
      <c r="V107" t="str">
        <f>IF(ISNA(_xlfn.XLOOKUP($C107,'Stamps (Carrier Only)'!$C$3:$C$200,'Stamps (Carrier Only)'!$L$3:$L$200))," ",_xlfn.XLOOKUP($C107,'Stamps (Carrier Only)'!$C$3:$C$200,'Stamps (Carrier Only)'!$L$3:$L$200))</f>
        <v xml:space="preserve"> </v>
      </c>
    </row>
    <row r="108" spans="2:22">
      <c r="B108" t="str">
        <f>IF(ISNA(_xlfn.XLOOKUP($C108,'Stamps (Carrier Only)'!$C$3:$C$200,'Stamps (Carrier Only)'!$B$3:$B$200))," ",TRIM(_xlfn.XLOOKUP($C108,'Stamps (Carrier Only)'!$C$3:$C$200,'Stamps (Carrier Only)'!$B$3:$B$200)))</f>
        <v xml:space="preserve"> </v>
      </c>
      <c r="C108" t="str">
        <f>IF('User Stamp Connections'!C109="","",'User Stamp Connections'!C109)</f>
        <v/>
      </c>
      <c r="D108" t="str">
        <f>IF(ISNA(_xlfn.XLOOKUP($C108,'Stamps (Carrier Only)'!$C$3:$C$200,'Stamps (Carrier Only)'!$E$3:$E$200))," ",TEXT((_xlfn.XLOOKUP($C108,'Stamps (Carrier Only)'!$C$3:$C$200,'Stamps (Carrier Only)'!$E$3:$E$200)),"dd/mm/yyyy"))</f>
        <v xml:space="preserve"> </v>
      </c>
      <c r="F108" t="str">
        <f>IF(ISNA(_xlfn.XLOOKUP($C108,'Stamps (Carrier Only)'!$C$3:$C$200,'Stamps (Carrier Only)'!$G$3:$G$200))," ",_xlfn.XLOOKUP($C108,'Stamps (Carrier Only)'!$C$3:$C$200,'Stamps (Carrier Only)'!$G$3:$G$200))</f>
        <v xml:space="preserve"> </v>
      </c>
      <c r="G108" t="str">
        <f>IF(ISNA(_xlfn.XLOOKUP($C108,'Stamps (Carrier Only)'!$C$3:$C$200,'Stamps (Carrier Only)'!$H$3:$H$200))," ",_xlfn.XLOOKUP($C108,'Stamps (Carrier Only)'!$C$3:$C$200,'Stamps (Carrier Only)'!$H$3:$H$200))</f>
        <v xml:space="preserve"> </v>
      </c>
      <c r="H108" t="str">
        <f>IF(ISNA(_xlfn.XLOOKUP(C108,'Stamps (Carrier Only)'!$C$3:$C$200,'Stamps (Carrier Only)'!$F$3:$F$200))," ", _xlfn.XLOOKUP(C108,'Stamps (Carrier Only)'!$C$3:$C$200,'Stamps (Carrier Only)'!$F$3:$F$200))</f>
        <v xml:space="preserve"> </v>
      </c>
      <c r="I108" t="str">
        <f>IF(ISNA(_xlfn.XLOOKUP($C108,'Stamps (Carrier Only)'!$C$3:$C$200,'Stamps (Carrier Only)'!$I$3:$I$200))," ",_xlfn.XLOOKUP($C108,'Stamps (Carrier Only)'!$C$3:$C$200,'Stamps (Carrier Only)'!$I$3:$I$200))</f>
        <v xml:space="preserve"> </v>
      </c>
      <c r="J108" t="str">
        <f>IF(ISNA(_xlfn.XLOOKUP($C108,'Stamps (Carrier Only)'!$C$3:$C$200,'Stamps (Carrier Only)'!$J$3:$J$200))," ",_xlfn.XLOOKUP($C108,'Stamps (Carrier Only)'!$C$3:$C$200,'Stamps (Carrier Only)'!$J$3:$J$200))</f>
        <v xml:space="preserve"> </v>
      </c>
      <c r="L108" t="str">
        <f t="shared" si="6"/>
        <v/>
      </c>
      <c r="M108" t="str">
        <f t="shared" si="7"/>
        <v xml:space="preserve"> </v>
      </c>
      <c r="O108" t="str">
        <f>IF(ISNA(_xlfn.XLOOKUP($C108,'Stamps (Carrier Only)'!$C$3:$C$200,'Stamps (Carrier Only)'!$K$3:$K$200))," ",_xlfn.XLOOKUP($C108,'Stamps (Carrier Only)'!$C$3:$C$200,'Stamps (Carrier Only)'!$K$3:$K$200))</f>
        <v xml:space="preserve"> </v>
      </c>
      <c r="P108" t="str">
        <f t="shared" si="8"/>
        <v/>
      </c>
      <c r="Q108" t="str">
        <f t="shared" si="9"/>
        <v/>
      </c>
      <c r="R108" t="str">
        <f t="shared" si="10"/>
        <v/>
      </c>
      <c r="T108" t="str">
        <f>IF('User Stamp Connections'!B109="","",'User Stamp Connections'!B109)</f>
        <v/>
      </c>
      <c r="U108" t="str">
        <f>IF(ISNA(_xlfn.XLOOKUP($C108,'Stamps (Carrier Only)'!$C$3:$C$200,'Stamps (Carrier Only)'!$M$3:$M$200))," ",_xlfn.XLOOKUP($C108,'Stamps (Carrier Only)'!$C$3:$C$200,'Stamps (Carrier Only)'!$M$3:$M$200))</f>
        <v xml:space="preserve"> </v>
      </c>
      <c r="V108" t="str">
        <f>IF(ISNA(_xlfn.XLOOKUP($C108,'Stamps (Carrier Only)'!$C$3:$C$200,'Stamps (Carrier Only)'!$L$3:$L$200))," ",_xlfn.XLOOKUP($C108,'Stamps (Carrier Only)'!$C$3:$C$200,'Stamps (Carrier Only)'!$L$3:$L$200))</f>
        <v xml:space="preserve"> </v>
      </c>
    </row>
    <row r="109" spans="2:22">
      <c r="B109" t="str">
        <f>IF(ISNA(_xlfn.XLOOKUP($C109,'Stamps (Carrier Only)'!$C$3:$C$200,'Stamps (Carrier Only)'!$B$3:$B$200))," ",TRIM(_xlfn.XLOOKUP($C109,'Stamps (Carrier Only)'!$C$3:$C$200,'Stamps (Carrier Only)'!$B$3:$B$200)))</f>
        <v xml:space="preserve"> </v>
      </c>
      <c r="C109" t="str">
        <f>IF('User Stamp Connections'!C110="","",'User Stamp Connections'!C110)</f>
        <v/>
      </c>
      <c r="D109" t="str">
        <f>IF(ISNA(_xlfn.XLOOKUP($C109,'Stamps (Carrier Only)'!$C$3:$C$200,'Stamps (Carrier Only)'!$E$3:$E$200))," ",TEXT((_xlfn.XLOOKUP($C109,'Stamps (Carrier Only)'!$C$3:$C$200,'Stamps (Carrier Only)'!$E$3:$E$200)),"dd/mm/yyyy"))</f>
        <v xml:space="preserve"> </v>
      </c>
      <c r="F109" t="str">
        <f>IF(ISNA(_xlfn.XLOOKUP($C109,'Stamps (Carrier Only)'!$C$3:$C$200,'Stamps (Carrier Only)'!$G$3:$G$200))," ",_xlfn.XLOOKUP($C109,'Stamps (Carrier Only)'!$C$3:$C$200,'Stamps (Carrier Only)'!$G$3:$G$200))</f>
        <v xml:space="preserve"> </v>
      </c>
      <c r="G109" t="str">
        <f>IF(ISNA(_xlfn.XLOOKUP($C109,'Stamps (Carrier Only)'!$C$3:$C$200,'Stamps (Carrier Only)'!$H$3:$H$200))," ",_xlfn.XLOOKUP($C109,'Stamps (Carrier Only)'!$C$3:$C$200,'Stamps (Carrier Only)'!$H$3:$H$200))</f>
        <v xml:space="preserve"> </v>
      </c>
      <c r="H109" t="str">
        <f>IF(ISNA(_xlfn.XLOOKUP(C109,'Stamps (Carrier Only)'!$C$3:$C$200,'Stamps (Carrier Only)'!$F$3:$F$200))," ", _xlfn.XLOOKUP(C109,'Stamps (Carrier Only)'!$C$3:$C$200,'Stamps (Carrier Only)'!$F$3:$F$200))</f>
        <v xml:space="preserve"> </v>
      </c>
      <c r="I109" t="str">
        <f>IF(ISNA(_xlfn.XLOOKUP($C109,'Stamps (Carrier Only)'!$C$3:$C$200,'Stamps (Carrier Only)'!$I$3:$I$200))," ",_xlfn.XLOOKUP($C109,'Stamps (Carrier Only)'!$C$3:$C$200,'Stamps (Carrier Only)'!$I$3:$I$200))</f>
        <v xml:space="preserve"> </v>
      </c>
      <c r="J109" t="str">
        <f>IF(ISNA(_xlfn.XLOOKUP($C109,'Stamps (Carrier Only)'!$C$3:$C$200,'Stamps (Carrier Only)'!$J$3:$J$200))," ",_xlfn.XLOOKUP($C109,'Stamps (Carrier Only)'!$C$3:$C$200,'Stamps (Carrier Only)'!$J$3:$J$200))</f>
        <v xml:space="preserve"> </v>
      </c>
      <c r="L109" t="str">
        <f t="shared" si="6"/>
        <v/>
      </c>
      <c r="M109" t="str">
        <f t="shared" si="7"/>
        <v xml:space="preserve"> </v>
      </c>
      <c r="O109" t="str">
        <f>IF(ISNA(_xlfn.XLOOKUP($C109,'Stamps (Carrier Only)'!$C$3:$C$200,'Stamps (Carrier Only)'!$K$3:$K$200))," ",_xlfn.XLOOKUP($C109,'Stamps (Carrier Only)'!$C$3:$C$200,'Stamps (Carrier Only)'!$K$3:$K$200))</f>
        <v xml:space="preserve"> </v>
      </c>
      <c r="P109" t="str">
        <f t="shared" si="8"/>
        <v/>
      </c>
      <c r="Q109" t="str">
        <f t="shared" si="9"/>
        <v/>
      </c>
      <c r="R109" t="str">
        <f t="shared" si="10"/>
        <v/>
      </c>
      <c r="T109" t="str">
        <f>IF('User Stamp Connections'!B110="","",'User Stamp Connections'!B110)</f>
        <v/>
      </c>
      <c r="U109" t="str">
        <f>IF(ISNA(_xlfn.XLOOKUP($C109,'Stamps (Carrier Only)'!$C$3:$C$200,'Stamps (Carrier Only)'!$M$3:$M$200))," ",_xlfn.XLOOKUP($C109,'Stamps (Carrier Only)'!$C$3:$C$200,'Stamps (Carrier Only)'!$M$3:$M$200))</f>
        <v xml:space="preserve"> </v>
      </c>
      <c r="V109" t="str">
        <f>IF(ISNA(_xlfn.XLOOKUP($C109,'Stamps (Carrier Only)'!$C$3:$C$200,'Stamps (Carrier Only)'!$L$3:$L$200))," ",_xlfn.XLOOKUP($C109,'Stamps (Carrier Only)'!$C$3:$C$200,'Stamps (Carrier Only)'!$L$3:$L$200))</f>
        <v xml:space="preserve"> </v>
      </c>
    </row>
    <row r="110" spans="2:22">
      <c r="B110" t="str">
        <f>IF(ISNA(_xlfn.XLOOKUP($C110,'Stamps (Carrier Only)'!$C$3:$C$200,'Stamps (Carrier Only)'!$B$3:$B$200))," ",TRIM(_xlfn.XLOOKUP($C110,'Stamps (Carrier Only)'!$C$3:$C$200,'Stamps (Carrier Only)'!$B$3:$B$200)))</f>
        <v xml:space="preserve"> </v>
      </c>
      <c r="C110" t="str">
        <f>IF('User Stamp Connections'!C111="","",'User Stamp Connections'!C111)</f>
        <v/>
      </c>
      <c r="D110" t="str">
        <f>IF(ISNA(_xlfn.XLOOKUP($C110,'Stamps (Carrier Only)'!$C$3:$C$200,'Stamps (Carrier Only)'!$E$3:$E$200))," ",TEXT((_xlfn.XLOOKUP($C110,'Stamps (Carrier Only)'!$C$3:$C$200,'Stamps (Carrier Only)'!$E$3:$E$200)),"dd/mm/yyyy"))</f>
        <v xml:space="preserve"> </v>
      </c>
      <c r="F110" t="str">
        <f>IF(ISNA(_xlfn.XLOOKUP($C110,'Stamps (Carrier Only)'!$C$3:$C$200,'Stamps (Carrier Only)'!$G$3:$G$200))," ",_xlfn.XLOOKUP($C110,'Stamps (Carrier Only)'!$C$3:$C$200,'Stamps (Carrier Only)'!$G$3:$G$200))</f>
        <v xml:space="preserve"> </v>
      </c>
      <c r="G110" t="str">
        <f>IF(ISNA(_xlfn.XLOOKUP($C110,'Stamps (Carrier Only)'!$C$3:$C$200,'Stamps (Carrier Only)'!$H$3:$H$200))," ",_xlfn.XLOOKUP($C110,'Stamps (Carrier Only)'!$C$3:$C$200,'Stamps (Carrier Only)'!$H$3:$H$200))</f>
        <v xml:space="preserve"> </v>
      </c>
      <c r="H110" t="str">
        <f>IF(ISNA(_xlfn.XLOOKUP(C110,'Stamps (Carrier Only)'!$C$3:$C$200,'Stamps (Carrier Only)'!$F$3:$F$200))," ", _xlfn.XLOOKUP(C110,'Stamps (Carrier Only)'!$C$3:$C$200,'Stamps (Carrier Only)'!$F$3:$F$200))</f>
        <v xml:space="preserve"> </v>
      </c>
      <c r="I110" t="str">
        <f>IF(ISNA(_xlfn.XLOOKUP($C110,'Stamps (Carrier Only)'!$C$3:$C$200,'Stamps (Carrier Only)'!$I$3:$I$200))," ",_xlfn.XLOOKUP($C110,'Stamps (Carrier Only)'!$C$3:$C$200,'Stamps (Carrier Only)'!$I$3:$I$200))</f>
        <v xml:space="preserve"> </v>
      </c>
      <c r="J110" t="str">
        <f>IF(ISNA(_xlfn.XLOOKUP($C110,'Stamps (Carrier Only)'!$C$3:$C$200,'Stamps (Carrier Only)'!$J$3:$J$200))," ",_xlfn.XLOOKUP($C110,'Stamps (Carrier Only)'!$C$3:$C$200,'Stamps (Carrier Only)'!$J$3:$J$200))</f>
        <v xml:space="preserve"> </v>
      </c>
      <c r="L110" t="str">
        <f t="shared" si="6"/>
        <v/>
      </c>
      <c r="M110" t="str">
        <f t="shared" si="7"/>
        <v xml:space="preserve"> </v>
      </c>
      <c r="O110" t="str">
        <f>IF(ISNA(_xlfn.XLOOKUP($C110,'Stamps (Carrier Only)'!$C$3:$C$200,'Stamps (Carrier Only)'!$K$3:$K$200))," ",_xlfn.XLOOKUP($C110,'Stamps (Carrier Only)'!$C$3:$C$200,'Stamps (Carrier Only)'!$K$3:$K$200))</f>
        <v xml:space="preserve"> </v>
      </c>
      <c r="P110" t="str">
        <f t="shared" si="8"/>
        <v/>
      </c>
      <c r="Q110" t="str">
        <f t="shared" si="9"/>
        <v/>
      </c>
      <c r="R110" t="str">
        <f t="shared" si="10"/>
        <v/>
      </c>
      <c r="T110" t="str">
        <f>IF('User Stamp Connections'!B111="","",'User Stamp Connections'!B111)</f>
        <v/>
      </c>
      <c r="U110" t="str">
        <f>IF(ISNA(_xlfn.XLOOKUP($C110,'Stamps (Carrier Only)'!$C$3:$C$200,'Stamps (Carrier Only)'!$M$3:$M$200))," ",_xlfn.XLOOKUP($C110,'Stamps (Carrier Only)'!$C$3:$C$200,'Stamps (Carrier Only)'!$M$3:$M$200))</f>
        <v xml:space="preserve"> </v>
      </c>
      <c r="V110" t="str">
        <f>IF(ISNA(_xlfn.XLOOKUP($C110,'Stamps (Carrier Only)'!$C$3:$C$200,'Stamps (Carrier Only)'!$L$3:$L$200))," ",_xlfn.XLOOKUP($C110,'Stamps (Carrier Only)'!$C$3:$C$200,'Stamps (Carrier Only)'!$L$3:$L$200))</f>
        <v xml:space="preserve"> </v>
      </c>
    </row>
    <row r="111" spans="2:22">
      <c r="B111" t="str">
        <f>IF(ISNA(_xlfn.XLOOKUP($C111,'Stamps (Carrier Only)'!$C$3:$C$200,'Stamps (Carrier Only)'!$B$3:$B$200))," ",TRIM(_xlfn.XLOOKUP($C111,'Stamps (Carrier Only)'!$C$3:$C$200,'Stamps (Carrier Only)'!$B$3:$B$200)))</f>
        <v xml:space="preserve"> </v>
      </c>
      <c r="C111" t="str">
        <f>IF('User Stamp Connections'!C112="","",'User Stamp Connections'!C112)</f>
        <v/>
      </c>
      <c r="D111" t="str">
        <f>IF(ISNA(_xlfn.XLOOKUP($C111,'Stamps (Carrier Only)'!$C$3:$C$200,'Stamps (Carrier Only)'!$E$3:$E$200))," ",TEXT((_xlfn.XLOOKUP($C111,'Stamps (Carrier Only)'!$C$3:$C$200,'Stamps (Carrier Only)'!$E$3:$E$200)),"dd/mm/yyyy"))</f>
        <v xml:space="preserve"> </v>
      </c>
      <c r="F111" t="str">
        <f>IF(ISNA(_xlfn.XLOOKUP($C111,'Stamps (Carrier Only)'!$C$3:$C$200,'Stamps (Carrier Only)'!$G$3:$G$200))," ",_xlfn.XLOOKUP($C111,'Stamps (Carrier Only)'!$C$3:$C$200,'Stamps (Carrier Only)'!$G$3:$G$200))</f>
        <v xml:space="preserve"> </v>
      </c>
      <c r="G111" t="str">
        <f>IF(ISNA(_xlfn.XLOOKUP($C111,'Stamps (Carrier Only)'!$C$3:$C$200,'Stamps (Carrier Only)'!$H$3:$H$200))," ",_xlfn.XLOOKUP($C111,'Stamps (Carrier Only)'!$C$3:$C$200,'Stamps (Carrier Only)'!$H$3:$H$200))</f>
        <v xml:space="preserve"> </v>
      </c>
      <c r="H111" t="str">
        <f>IF(ISNA(_xlfn.XLOOKUP(C111,'Stamps (Carrier Only)'!$C$3:$C$200,'Stamps (Carrier Only)'!$F$3:$F$200))," ", _xlfn.XLOOKUP(C111,'Stamps (Carrier Only)'!$C$3:$C$200,'Stamps (Carrier Only)'!$F$3:$F$200))</f>
        <v xml:space="preserve"> </v>
      </c>
      <c r="I111" t="str">
        <f>IF(ISNA(_xlfn.XLOOKUP($C111,'Stamps (Carrier Only)'!$C$3:$C$200,'Stamps (Carrier Only)'!$I$3:$I$200))," ",_xlfn.XLOOKUP($C111,'Stamps (Carrier Only)'!$C$3:$C$200,'Stamps (Carrier Only)'!$I$3:$I$200))</f>
        <v xml:space="preserve"> </v>
      </c>
      <c r="J111" t="str">
        <f>IF(ISNA(_xlfn.XLOOKUP($C111,'Stamps (Carrier Only)'!$C$3:$C$200,'Stamps (Carrier Only)'!$J$3:$J$200))," ",_xlfn.XLOOKUP($C111,'Stamps (Carrier Only)'!$C$3:$C$200,'Stamps (Carrier Only)'!$J$3:$J$200))</f>
        <v xml:space="preserve"> </v>
      </c>
      <c r="L111" t="str">
        <f t="shared" si="6"/>
        <v/>
      </c>
      <c r="M111" t="str">
        <f t="shared" si="7"/>
        <v xml:space="preserve"> </v>
      </c>
      <c r="O111" t="str">
        <f>IF(ISNA(_xlfn.XLOOKUP($C111,'Stamps (Carrier Only)'!$C$3:$C$200,'Stamps (Carrier Only)'!$K$3:$K$200))," ",_xlfn.XLOOKUP($C111,'Stamps (Carrier Only)'!$C$3:$C$200,'Stamps (Carrier Only)'!$K$3:$K$200))</f>
        <v xml:space="preserve"> </v>
      </c>
      <c r="P111" t="str">
        <f t="shared" si="8"/>
        <v/>
      </c>
      <c r="Q111" t="str">
        <f t="shared" si="9"/>
        <v/>
      </c>
      <c r="R111" t="str">
        <f t="shared" si="10"/>
        <v/>
      </c>
      <c r="T111" t="str">
        <f>IF('User Stamp Connections'!B112="","",'User Stamp Connections'!B112)</f>
        <v/>
      </c>
      <c r="U111" t="str">
        <f>IF(ISNA(_xlfn.XLOOKUP($C111,'Stamps (Carrier Only)'!$C$3:$C$200,'Stamps (Carrier Only)'!$M$3:$M$200))," ",_xlfn.XLOOKUP($C111,'Stamps (Carrier Only)'!$C$3:$C$200,'Stamps (Carrier Only)'!$M$3:$M$200))</f>
        <v xml:space="preserve"> </v>
      </c>
      <c r="V111" t="str">
        <f>IF(ISNA(_xlfn.XLOOKUP($C111,'Stamps (Carrier Only)'!$C$3:$C$200,'Stamps (Carrier Only)'!$L$3:$L$200))," ",_xlfn.XLOOKUP($C111,'Stamps (Carrier Only)'!$C$3:$C$200,'Stamps (Carrier Only)'!$L$3:$L$200))</f>
        <v xml:space="preserve"> </v>
      </c>
    </row>
    <row r="112" spans="2:22">
      <c r="B112" t="str">
        <f>IF(ISNA(_xlfn.XLOOKUP($C112,'Stamps (Carrier Only)'!$C$3:$C$200,'Stamps (Carrier Only)'!$B$3:$B$200))," ",TRIM(_xlfn.XLOOKUP($C112,'Stamps (Carrier Only)'!$C$3:$C$200,'Stamps (Carrier Only)'!$B$3:$B$200)))</f>
        <v xml:space="preserve"> </v>
      </c>
      <c r="C112" t="str">
        <f>IF('User Stamp Connections'!C113="","",'User Stamp Connections'!C113)</f>
        <v/>
      </c>
      <c r="D112" t="str">
        <f>IF(ISNA(_xlfn.XLOOKUP($C112,'Stamps (Carrier Only)'!$C$3:$C$200,'Stamps (Carrier Only)'!$E$3:$E$200))," ",TEXT((_xlfn.XLOOKUP($C112,'Stamps (Carrier Only)'!$C$3:$C$200,'Stamps (Carrier Only)'!$E$3:$E$200)),"dd/mm/yyyy"))</f>
        <v xml:space="preserve"> </v>
      </c>
      <c r="F112" t="str">
        <f>IF(ISNA(_xlfn.XLOOKUP($C112,'Stamps (Carrier Only)'!$C$3:$C$200,'Stamps (Carrier Only)'!$G$3:$G$200))," ",_xlfn.XLOOKUP($C112,'Stamps (Carrier Only)'!$C$3:$C$200,'Stamps (Carrier Only)'!$G$3:$G$200))</f>
        <v xml:space="preserve"> </v>
      </c>
      <c r="G112" t="str">
        <f>IF(ISNA(_xlfn.XLOOKUP($C112,'Stamps (Carrier Only)'!$C$3:$C$200,'Stamps (Carrier Only)'!$H$3:$H$200))," ",_xlfn.XLOOKUP($C112,'Stamps (Carrier Only)'!$C$3:$C$200,'Stamps (Carrier Only)'!$H$3:$H$200))</f>
        <v xml:space="preserve"> </v>
      </c>
      <c r="H112" t="str">
        <f>IF(ISNA(_xlfn.XLOOKUP(C112,'Stamps (Carrier Only)'!$C$3:$C$200,'Stamps (Carrier Only)'!$F$3:$F$200))," ", _xlfn.XLOOKUP(C112,'Stamps (Carrier Only)'!$C$3:$C$200,'Stamps (Carrier Only)'!$F$3:$F$200))</f>
        <v xml:space="preserve"> </v>
      </c>
      <c r="I112" t="str">
        <f>IF(ISNA(_xlfn.XLOOKUP($C112,'Stamps (Carrier Only)'!$C$3:$C$200,'Stamps (Carrier Only)'!$I$3:$I$200))," ",_xlfn.XLOOKUP($C112,'Stamps (Carrier Only)'!$C$3:$C$200,'Stamps (Carrier Only)'!$I$3:$I$200))</f>
        <v xml:space="preserve"> </v>
      </c>
      <c r="J112" t="str">
        <f>IF(ISNA(_xlfn.XLOOKUP($C112,'Stamps (Carrier Only)'!$C$3:$C$200,'Stamps (Carrier Only)'!$J$3:$J$200))," ",_xlfn.XLOOKUP($C112,'Stamps (Carrier Only)'!$C$3:$C$200,'Stamps (Carrier Only)'!$J$3:$J$200))</f>
        <v xml:space="preserve"> </v>
      </c>
      <c r="L112" t="str">
        <f t="shared" si="6"/>
        <v/>
      </c>
      <c r="M112" t="str">
        <f t="shared" si="7"/>
        <v xml:space="preserve"> </v>
      </c>
      <c r="O112" t="str">
        <f>IF(ISNA(_xlfn.XLOOKUP($C112,'Stamps (Carrier Only)'!$C$3:$C$200,'Stamps (Carrier Only)'!$K$3:$K$200))," ",_xlfn.XLOOKUP($C112,'Stamps (Carrier Only)'!$C$3:$C$200,'Stamps (Carrier Only)'!$K$3:$K$200))</f>
        <v xml:space="preserve"> </v>
      </c>
      <c r="P112" t="str">
        <f t="shared" si="8"/>
        <v/>
      </c>
      <c r="Q112" t="str">
        <f t="shared" si="9"/>
        <v/>
      </c>
      <c r="R112" t="str">
        <f t="shared" si="10"/>
        <v/>
      </c>
      <c r="T112" t="str">
        <f>IF('User Stamp Connections'!B113="","",'User Stamp Connections'!B113)</f>
        <v/>
      </c>
      <c r="U112" t="str">
        <f>IF(ISNA(_xlfn.XLOOKUP($C112,'Stamps (Carrier Only)'!$C$3:$C$200,'Stamps (Carrier Only)'!$M$3:$M$200))," ",_xlfn.XLOOKUP($C112,'Stamps (Carrier Only)'!$C$3:$C$200,'Stamps (Carrier Only)'!$M$3:$M$200))</f>
        <v xml:space="preserve"> </v>
      </c>
      <c r="V112" t="str">
        <f>IF(ISNA(_xlfn.XLOOKUP($C112,'Stamps (Carrier Only)'!$C$3:$C$200,'Stamps (Carrier Only)'!$L$3:$L$200))," ",_xlfn.XLOOKUP($C112,'Stamps (Carrier Only)'!$C$3:$C$200,'Stamps (Carrier Only)'!$L$3:$L$200))</f>
        <v xml:space="preserve"> </v>
      </c>
    </row>
    <row r="113" spans="2:22">
      <c r="B113" t="str">
        <f>IF(ISNA(_xlfn.XLOOKUP($C113,'Stamps (Carrier Only)'!$C$3:$C$200,'Stamps (Carrier Only)'!$B$3:$B$200))," ",TRIM(_xlfn.XLOOKUP($C113,'Stamps (Carrier Only)'!$C$3:$C$200,'Stamps (Carrier Only)'!$B$3:$B$200)))</f>
        <v xml:space="preserve"> </v>
      </c>
      <c r="C113" t="str">
        <f>IF('User Stamp Connections'!C114="","",'User Stamp Connections'!C114)</f>
        <v/>
      </c>
      <c r="D113" t="str">
        <f>IF(ISNA(_xlfn.XLOOKUP($C113,'Stamps (Carrier Only)'!$C$3:$C$200,'Stamps (Carrier Only)'!$E$3:$E$200))," ",TEXT((_xlfn.XLOOKUP($C113,'Stamps (Carrier Only)'!$C$3:$C$200,'Stamps (Carrier Only)'!$E$3:$E$200)),"dd/mm/yyyy"))</f>
        <v xml:space="preserve"> </v>
      </c>
      <c r="F113" t="str">
        <f>IF(ISNA(_xlfn.XLOOKUP($C113,'Stamps (Carrier Only)'!$C$3:$C$200,'Stamps (Carrier Only)'!$G$3:$G$200))," ",_xlfn.XLOOKUP($C113,'Stamps (Carrier Only)'!$C$3:$C$200,'Stamps (Carrier Only)'!$G$3:$G$200))</f>
        <v xml:space="preserve"> </v>
      </c>
      <c r="G113" t="str">
        <f>IF(ISNA(_xlfn.XLOOKUP($C113,'Stamps (Carrier Only)'!$C$3:$C$200,'Stamps (Carrier Only)'!$H$3:$H$200))," ",_xlfn.XLOOKUP($C113,'Stamps (Carrier Only)'!$C$3:$C$200,'Stamps (Carrier Only)'!$H$3:$H$200))</f>
        <v xml:space="preserve"> </v>
      </c>
      <c r="H113" t="str">
        <f>IF(ISNA(_xlfn.XLOOKUP(C113,'Stamps (Carrier Only)'!$C$3:$C$200,'Stamps (Carrier Only)'!$F$3:$F$200))," ", _xlfn.XLOOKUP(C113,'Stamps (Carrier Only)'!$C$3:$C$200,'Stamps (Carrier Only)'!$F$3:$F$200))</f>
        <v xml:space="preserve"> </v>
      </c>
      <c r="I113" t="str">
        <f>IF(ISNA(_xlfn.XLOOKUP($C113,'Stamps (Carrier Only)'!$C$3:$C$200,'Stamps (Carrier Only)'!$I$3:$I$200))," ",_xlfn.XLOOKUP($C113,'Stamps (Carrier Only)'!$C$3:$C$200,'Stamps (Carrier Only)'!$I$3:$I$200))</f>
        <v xml:space="preserve"> </v>
      </c>
      <c r="J113" t="str">
        <f>IF(ISNA(_xlfn.XLOOKUP($C113,'Stamps (Carrier Only)'!$C$3:$C$200,'Stamps (Carrier Only)'!$J$3:$J$200))," ",_xlfn.XLOOKUP($C113,'Stamps (Carrier Only)'!$C$3:$C$200,'Stamps (Carrier Only)'!$J$3:$J$200))</f>
        <v xml:space="preserve"> </v>
      </c>
      <c r="L113" t="str">
        <f t="shared" si="6"/>
        <v/>
      </c>
      <c r="M113" t="str">
        <f t="shared" si="7"/>
        <v xml:space="preserve"> </v>
      </c>
      <c r="O113" t="str">
        <f>IF(ISNA(_xlfn.XLOOKUP($C113,'Stamps (Carrier Only)'!$C$3:$C$200,'Stamps (Carrier Only)'!$K$3:$K$200))," ",_xlfn.XLOOKUP($C113,'Stamps (Carrier Only)'!$C$3:$C$200,'Stamps (Carrier Only)'!$K$3:$K$200))</f>
        <v xml:space="preserve"> </v>
      </c>
      <c r="P113" t="str">
        <f t="shared" si="8"/>
        <v/>
      </c>
      <c r="Q113" t="str">
        <f t="shared" si="9"/>
        <v/>
      </c>
      <c r="R113" t="str">
        <f t="shared" si="10"/>
        <v/>
      </c>
      <c r="T113" t="str">
        <f>IF('User Stamp Connections'!B114="","",'User Stamp Connections'!B114)</f>
        <v/>
      </c>
      <c r="U113" t="str">
        <f>IF(ISNA(_xlfn.XLOOKUP($C113,'Stamps (Carrier Only)'!$C$3:$C$200,'Stamps (Carrier Only)'!$M$3:$M$200))," ",_xlfn.XLOOKUP($C113,'Stamps (Carrier Only)'!$C$3:$C$200,'Stamps (Carrier Only)'!$M$3:$M$200))</f>
        <v xml:space="preserve"> </v>
      </c>
      <c r="V113" t="str">
        <f>IF(ISNA(_xlfn.XLOOKUP($C113,'Stamps (Carrier Only)'!$C$3:$C$200,'Stamps (Carrier Only)'!$L$3:$L$200))," ",_xlfn.XLOOKUP($C113,'Stamps (Carrier Only)'!$C$3:$C$200,'Stamps (Carrier Only)'!$L$3:$L$200))</f>
        <v xml:space="preserve"> </v>
      </c>
    </row>
    <row r="114" spans="2:22">
      <c r="B114" t="str">
        <f>IF(ISNA(_xlfn.XLOOKUP($C114,'Stamps (Carrier Only)'!$C$3:$C$200,'Stamps (Carrier Only)'!$B$3:$B$200))," ",TRIM(_xlfn.XLOOKUP($C114,'Stamps (Carrier Only)'!$C$3:$C$200,'Stamps (Carrier Only)'!$B$3:$B$200)))</f>
        <v xml:space="preserve"> </v>
      </c>
      <c r="C114" t="str">
        <f>IF('User Stamp Connections'!C115="","",'User Stamp Connections'!C115)</f>
        <v/>
      </c>
      <c r="D114" t="str">
        <f>IF(ISNA(_xlfn.XLOOKUP($C114,'Stamps (Carrier Only)'!$C$3:$C$200,'Stamps (Carrier Only)'!$E$3:$E$200))," ",TEXT((_xlfn.XLOOKUP($C114,'Stamps (Carrier Only)'!$C$3:$C$200,'Stamps (Carrier Only)'!$E$3:$E$200)),"dd/mm/yyyy"))</f>
        <v xml:space="preserve"> </v>
      </c>
      <c r="F114" t="str">
        <f>IF(ISNA(_xlfn.XLOOKUP($C114,'Stamps (Carrier Only)'!$C$3:$C$200,'Stamps (Carrier Only)'!$G$3:$G$200))," ",_xlfn.XLOOKUP($C114,'Stamps (Carrier Only)'!$C$3:$C$200,'Stamps (Carrier Only)'!$G$3:$G$200))</f>
        <v xml:space="preserve"> </v>
      </c>
      <c r="G114" t="str">
        <f>IF(ISNA(_xlfn.XLOOKUP($C114,'Stamps (Carrier Only)'!$C$3:$C$200,'Stamps (Carrier Only)'!$H$3:$H$200))," ",_xlfn.XLOOKUP($C114,'Stamps (Carrier Only)'!$C$3:$C$200,'Stamps (Carrier Only)'!$H$3:$H$200))</f>
        <v xml:space="preserve"> </v>
      </c>
      <c r="H114" t="str">
        <f>IF(ISNA(_xlfn.XLOOKUP(C114,'Stamps (Carrier Only)'!$C$3:$C$200,'Stamps (Carrier Only)'!$F$3:$F$200))," ", _xlfn.XLOOKUP(C114,'Stamps (Carrier Only)'!$C$3:$C$200,'Stamps (Carrier Only)'!$F$3:$F$200))</f>
        <v xml:space="preserve"> </v>
      </c>
      <c r="I114" t="str">
        <f>IF(ISNA(_xlfn.XLOOKUP($C114,'Stamps (Carrier Only)'!$C$3:$C$200,'Stamps (Carrier Only)'!$I$3:$I$200))," ",_xlfn.XLOOKUP($C114,'Stamps (Carrier Only)'!$C$3:$C$200,'Stamps (Carrier Only)'!$I$3:$I$200))</f>
        <v xml:space="preserve"> </v>
      </c>
      <c r="J114" t="str">
        <f>IF(ISNA(_xlfn.XLOOKUP($C114,'Stamps (Carrier Only)'!$C$3:$C$200,'Stamps (Carrier Only)'!$J$3:$J$200))," ",_xlfn.XLOOKUP($C114,'Stamps (Carrier Only)'!$C$3:$C$200,'Stamps (Carrier Only)'!$J$3:$J$200))</f>
        <v xml:space="preserve"> </v>
      </c>
      <c r="L114" t="str">
        <f t="shared" si="6"/>
        <v/>
      </c>
      <c r="M114" t="str">
        <f t="shared" si="7"/>
        <v xml:space="preserve"> </v>
      </c>
      <c r="O114" t="str">
        <f>IF(ISNA(_xlfn.XLOOKUP($C114,'Stamps (Carrier Only)'!$C$3:$C$200,'Stamps (Carrier Only)'!$K$3:$K$200))," ",_xlfn.XLOOKUP($C114,'Stamps (Carrier Only)'!$C$3:$C$200,'Stamps (Carrier Only)'!$K$3:$K$200))</f>
        <v xml:space="preserve"> </v>
      </c>
      <c r="P114" t="str">
        <f t="shared" si="8"/>
        <v/>
      </c>
      <c r="Q114" t="str">
        <f t="shared" si="9"/>
        <v/>
      </c>
      <c r="R114" t="str">
        <f t="shared" si="10"/>
        <v/>
      </c>
      <c r="T114" t="str">
        <f>IF('User Stamp Connections'!B115="","",'User Stamp Connections'!B115)</f>
        <v/>
      </c>
      <c r="U114" t="str">
        <f>IF(ISNA(_xlfn.XLOOKUP($C114,'Stamps (Carrier Only)'!$C$3:$C$200,'Stamps (Carrier Only)'!$M$3:$M$200))," ",_xlfn.XLOOKUP($C114,'Stamps (Carrier Only)'!$C$3:$C$200,'Stamps (Carrier Only)'!$M$3:$M$200))</f>
        <v xml:space="preserve"> </v>
      </c>
      <c r="V114" t="str">
        <f>IF(ISNA(_xlfn.XLOOKUP($C114,'Stamps (Carrier Only)'!$C$3:$C$200,'Stamps (Carrier Only)'!$L$3:$L$200))," ",_xlfn.XLOOKUP($C114,'Stamps (Carrier Only)'!$C$3:$C$200,'Stamps (Carrier Only)'!$L$3:$L$200))</f>
        <v xml:space="preserve"> </v>
      </c>
    </row>
    <row r="115" spans="2:22">
      <c r="B115" t="str">
        <f>IF(ISNA(_xlfn.XLOOKUP($C115,'Stamps (Carrier Only)'!$C$3:$C$200,'Stamps (Carrier Only)'!$B$3:$B$200))," ",TRIM(_xlfn.XLOOKUP($C115,'Stamps (Carrier Only)'!$C$3:$C$200,'Stamps (Carrier Only)'!$B$3:$B$200)))</f>
        <v xml:space="preserve"> </v>
      </c>
      <c r="C115" t="str">
        <f>IF('User Stamp Connections'!C116="","",'User Stamp Connections'!C116)</f>
        <v/>
      </c>
      <c r="D115" t="str">
        <f>IF(ISNA(_xlfn.XLOOKUP($C115,'Stamps (Carrier Only)'!$C$3:$C$200,'Stamps (Carrier Only)'!$E$3:$E$200))," ",TEXT((_xlfn.XLOOKUP($C115,'Stamps (Carrier Only)'!$C$3:$C$200,'Stamps (Carrier Only)'!$E$3:$E$200)),"dd/mm/yyyy"))</f>
        <v xml:space="preserve"> </v>
      </c>
      <c r="F115" t="str">
        <f>IF(ISNA(_xlfn.XLOOKUP($C115,'Stamps (Carrier Only)'!$C$3:$C$200,'Stamps (Carrier Only)'!$G$3:$G$200))," ",_xlfn.XLOOKUP($C115,'Stamps (Carrier Only)'!$C$3:$C$200,'Stamps (Carrier Only)'!$G$3:$G$200))</f>
        <v xml:space="preserve"> </v>
      </c>
      <c r="G115" t="str">
        <f>IF(ISNA(_xlfn.XLOOKUP($C115,'Stamps (Carrier Only)'!$C$3:$C$200,'Stamps (Carrier Only)'!$H$3:$H$200))," ",_xlfn.XLOOKUP($C115,'Stamps (Carrier Only)'!$C$3:$C$200,'Stamps (Carrier Only)'!$H$3:$H$200))</f>
        <v xml:space="preserve"> </v>
      </c>
      <c r="H115" t="str">
        <f>IF(ISNA(_xlfn.XLOOKUP(C115,'Stamps (Carrier Only)'!$C$3:$C$200,'Stamps (Carrier Only)'!$F$3:$F$200))," ", _xlfn.XLOOKUP(C115,'Stamps (Carrier Only)'!$C$3:$C$200,'Stamps (Carrier Only)'!$F$3:$F$200))</f>
        <v xml:space="preserve"> </v>
      </c>
      <c r="I115" t="str">
        <f>IF(ISNA(_xlfn.XLOOKUP($C115,'Stamps (Carrier Only)'!$C$3:$C$200,'Stamps (Carrier Only)'!$I$3:$I$200))," ",_xlfn.XLOOKUP($C115,'Stamps (Carrier Only)'!$C$3:$C$200,'Stamps (Carrier Only)'!$I$3:$I$200))</f>
        <v xml:space="preserve"> </v>
      </c>
      <c r="J115" t="str">
        <f>IF(ISNA(_xlfn.XLOOKUP($C115,'Stamps (Carrier Only)'!$C$3:$C$200,'Stamps (Carrier Only)'!$J$3:$J$200))," ",_xlfn.XLOOKUP($C115,'Stamps (Carrier Only)'!$C$3:$C$200,'Stamps (Carrier Only)'!$J$3:$J$200))</f>
        <v xml:space="preserve"> </v>
      </c>
      <c r="L115" t="str">
        <f t="shared" si="6"/>
        <v/>
      </c>
      <c r="M115" t="str">
        <f t="shared" si="7"/>
        <v xml:space="preserve"> </v>
      </c>
      <c r="O115" t="str">
        <f>IF(ISNA(_xlfn.XLOOKUP($C115,'Stamps (Carrier Only)'!$C$3:$C$200,'Stamps (Carrier Only)'!$K$3:$K$200))," ",_xlfn.XLOOKUP($C115,'Stamps (Carrier Only)'!$C$3:$C$200,'Stamps (Carrier Only)'!$K$3:$K$200))</f>
        <v xml:space="preserve"> </v>
      </c>
      <c r="P115" t="str">
        <f t="shared" si="8"/>
        <v/>
      </c>
      <c r="Q115" t="str">
        <f t="shared" si="9"/>
        <v/>
      </c>
      <c r="R115" t="str">
        <f t="shared" si="10"/>
        <v/>
      </c>
      <c r="T115" t="str">
        <f>IF('User Stamp Connections'!B116="","",'User Stamp Connections'!B116)</f>
        <v/>
      </c>
      <c r="U115" t="str">
        <f>IF(ISNA(_xlfn.XLOOKUP($C115,'Stamps (Carrier Only)'!$C$3:$C$200,'Stamps (Carrier Only)'!$M$3:$M$200))," ",_xlfn.XLOOKUP($C115,'Stamps (Carrier Only)'!$C$3:$C$200,'Stamps (Carrier Only)'!$M$3:$M$200))</f>
        <v xml:space="preserve"> </v>
      </c>
      <c r="V115" t="str">
        <f>IF(ISNA(_xlfn.XLOOKUP($C115,'Stamps (Carrier Only)'!$C$3:$C$200,'Stamps (Carrier Only)'!$L$3:$L$200))," ",_xlfn.XLOOKUP($C115,'Stamps (Carrier Only)'!$C$3:$C$200,'Stamps (Carrier Only)'!$L$3:$L$200))</f>
        <v xml:space="preserve"> </v>
      </c>
    </row>
    <row r="116" spans="2:22">
      <c r="B116" t="str">
        <f>IF(ISNA(_xlfn.XLOOKUP($C116,'Stamps (Carrier Only)'!$C$3:$C$200,'Stamps (Carrier Only)'!$B$3:$B$200))," ",TRIM(_xlfn.XLOOKUP($C116,'Stamps (Carrier Only)'!$C$3:$C$200,'Stamps (Carrier Only)'!$B$3:$B$200)))</f>
        <v xml:space="preserve"> </v>
      </c>
      <c r="C116" t="str">
        <f>IF('User Stamp Connections'!C117="","",'User Stamp Connections'!C117)</f>
        <v/>
      </c>
      <c r="D116" t="str">
        <f>IF(ISNA(_xlfn.XLOOKUP($C116,'Stamps (Carrier Only)'!$C$3:$C$200,'Stamps (Carrier Only)'!$E$3:$E$200))," ",TEXT((_xlfn.XLOOKUP($C116,'Stamps (Carrier Only)'!$C$3:$C$200,'Stamps (Carrier Only)'!$E$3:$E$200)),"dd/mm/yyyy"))</f>
        <v xml:space="preserve"> </v>
      </c>
      <c r="F116" t="str">
        <f>IF(ISNA(_xlfn.XLOOKUP($C116,'Stamps (Carrier Only)'!$C$3:$C$200,'Stamps (Carrier Only)'!$G$3:$G$200))," ",_xlfn.XLOOKUP($C116,'Stamps (Carrier Only)'!$C$3:$C$200,'Stamps (Carrier Only)'!$G$3:$G$200))</f>
        <v xml:space="preserve"> </v>
      </c>
      <c r="G116" t="str">
        <f>IF(ISNA(_xlfn.XLOOKUP($C116,'Stamps (Carrier Only)'!$C$3:$C$200,'Stamps (Carrier Only)'!$H$3:$H$200))," ",_xlfn.XLOOKUP($C116,'Stamps (Carrier Only)'!$C$3:$C$200,'Stamps (Carrier Only)'!$H$3:$H$200))</f>
        <v xml:space="preserve"> </v>
      </c>
      <c r="H116" t="str">
        <f>IF(ISNA(_xlfn.XLOOKUP(C116,'Stamps (Carrier Only)'!$C$3:$C$200,'Stamps (Carrier Only)'!$F$3:$F$200))," ", _xlfn.XLOOKUP(C116,'Stamps (Carrier Only)'!$C$3:$C$200,'Stamps (Carrier Only)'!$F$3:$F$200))</f>
        <v xml:space="preserve"> </v>
      </c>
      <c r="I116" t="str">
        <f>IF(ISNA(_xlfn.XLOOKUP($C116,'Stamps (Carrier Only)'!$C$3:$C$200,'Stamps (Carrier Only)'!$I$3:$I$200))," ",_xlfn.XLOOKUP($C116,'Stamps (Carrier Only)'!$C$3:$C$200,'Stamps (Carrier Only)'!$I$3:$I$200))</f>
        <v xml:space="preserve"> </v>
      </c>
      <c r="J116" t="str">
        <f>IF(ISNA(_xlfn.XLOOKUP($C116,'Stamps (Carrier Only)'!$C$3:$C$200,'Stamps (Carrier Only)'!$J$3:$J$200))," ",_xlfn.XLOOKUP($C116,'Stamps (Carrier Only)'!$C$3:$C$200,'Stamps (Carrier Only)'!$J$3:$J$200))</f>
        <v xml:space="preserve"> </v>
      </c>
      <c r="L116" t="str">
        <f t="shared" si="6"/>
        <v/>
      </c>
      <c r="M116" t="str">
        <f t="shared" si="7"/>
        <v xml:space="preserve"> </v>
      </c>
      <c r="O116" t="str">
        <f>IF(ISNA(_xlfn.XLOOKUP($C116,'Stamps (Carrier Only)'!$C$3:$C$200,'Stamps (Carrier Only)'!$K$3:$K$200))," ",_xlfn.XLOOKUP($C116,'Stamps (Carrier Only)'!$C$3:$C$200,'Stamps (Carrier Only)'!$K$3:$K$200))</f>
        <v xml:space="preserve"> </v>
      </c>
      <c r="P116" t="str">
        <f t="shared" si="8"/>
        <v/>
      </c>
      <c r="Q116" t="str">
        <f t="shared" si="9"/>
        <v/>
      </c>
      <c r="R116" t="str">
        <f t="shared" si="10"/>
        <v/>
      </c>
      <c r="T116" t="str">
        <f>IF('User Stamp Connections'!B117="","",'User Stamp Connections'!B117)</f>
        <v/>
      </c>
      <c r="U116" t="str">
        <f>IF(ISNA(_xlfn.XLOOKUP($C116,'Stamps (Carrier Only)'!$C$3:$C$200,'Stamps (Carrier Only)'!$M$3:$M$200))," ",_xlfn.XLOOKUP($C116,'Stamps (Carrier Only)'!$C$3:$C$200,'Stamps (Carrier Only)'!$M$3:$M$200))</f>
        <v xml:space="preserve"> </v>
      </c>
      <c r="V116" t="str">
        <f>IF(ISNA(_xlfn.XLOOKUP($C116,'Stamps (Carrier Only)'!$C$3:$C$200,'Stamps (Carrier Only)'!$L$3:$L$200))," ",_xlfn.XLOOKUP($C116,'Stamps (Carrier Only)'!$C$3:$C$200,'Stamps (Carrier Only)'!$L$3:$L$200))</f>
        <v xml:space="preserve"> </v>
      </c>
    </row>
    <row r="117" spans="2:22">
      <c r="B117" t="str">
        <f>IF(ISNA(_xlfn.XLOOKUP($C117,'Stamps (Carrier Only)'!$C$3:$C$200,'Stamps (Carrier Only)'!$B$3:$B$200))," ",TRIM(_xlfn.XLOOKUP($C117,'Stamps (Carrier Only)'!$C$3:$C$200,'Stamps (Carrier Only)'!$B$3:$B$200)))</f>
        <v xml:space="preserve"> </v>
      </c>
      <c r="C117" t="str">
        <f>IF('User Stamp Connections'!C118="","",'User Stamp Connections'!C118)</f>
        <v/>
      </c>
      <c r="D117" t="str">
        <f>IF(ISNA(_xlfn.XLOOKUP($C117,'Stamps (Carrier Only)'!$C$3:$C$200,'Stamps (Carrier Only)'!$E$3:$E$200))," ",TEXT((_xlfn.XLOOKUP($C117,'Stamps (Carrier Only)'!$C$3:$C$200,'Stamps (Carrier Only)'!$E$3:$E$200)),"dd/mm/yyyy"))</f>
        <v xml:space="preserve"> </v>
      </c>
      <c r="F117" t="str">
        <f>IF(ISNA(_xlfn.XLOOKUP($C117,'Stamps (Carrier Only)'!$C$3:$C$200,'Stamps (Carrier Only)'!$G$3:$G$200))," ",_xlfn.XLOOKUP($C117,'Stamps (Carrier Only)'!$C$3:$C$200,'Stamps (Carrier Only)'!$G$3:$G$200))</f>
        <v xml:space="preserve"> </v>
      </c>
      <c r="G117" t="str">
        <f>IF(ISNA(_xlfn.XLOOKUP($C117,'Stamps (Carrier Only)'!$C$3:$C$200,'Stamps (Carrier Only)'!$H$3:$H$200))," ",_xlfn.XLOOKUP($C117,'Stamps (Carrier Only)'!$C$3:$C$200,'Stamps (Carrier Only)'!$H$3:$H$200))</f>
        <v xml:space="preserve"> </v>
      </c>
      <c r="H117" t="str">
        <f>IF(ISNA(_xlfn.XLOOKUP(C117,'Stamps (Carrier Only)'!$C$3:$C$200,'Stamps (Carrier Only)'!$F$3:$F$200))," ", _xlfn.XLOOKUP(C117,'Stamps (Carrier Only)'!$C$3:$C$200,'Stamps (Carrier Only)'!$F$3:$F$200))</f>
        <v xml:space="preserve"> </v>
      </c>
      <c r="I117" t="str">
        <f>IF(ISNA(_xlfn.XLOOKUP($C117,'Stamps (Carrier Only)'!$C$3:$C$200,'Stamps (Carrier Only)'!$I$3:$I$200))," ",_xlfn.XLOOKUP($C117,'Stamps (Carrier Only)'!$C$3:$C$200,'Stamps (Carrier Only)'!$I$3:$I$200))</f>
        <v xml:space="preserve"> </v>
      </c>
      <c r="J117" t="str">
        <f>IF(ISNA(_xlfn.XLOOKUP($C117,'Stamps (Carrier Only)'!$C$3:$C$200,'Stamps (Carrier Only)'!$J$3:$J$200))," ",_xlfn.XLOOKUP($C117,'Stamps (Carrier Only)'!$C$3:$C$200,'Stamps (Carrier Only)'!$J$3:$J$200))</f>
        <v xml:space="preserve"> </v>
      </c>
      <c r="L117" t="str">
        <f t="shared" si="6"/>
        <v/>
      </c>
      <c r="M117" t="str">
        <f t="shared" si="7"/>
        <v xml:space="preserve"> </v>
      </c>
      <c r="O117" t="str">
        <f>IF(ISNA(_xlfn.XLOOKUP($C117,'Stamps (Carrier Only)'!$C$3:$C$200,'Stamps (Carrier Only)'!$K$3:$K$200))," ",_xlfn.XLOOKUP($C117,'Stamps (Carrier Only)'!$C$3:$C$200,'Stamps (Carrier Only)'!$K$3:$K$200))</f>
        <v xml:space="preserve"> </v>
      </c>
      <c r="P117" t="str">
        <f t="shared" si="8"/>
        <v/>
      </c>
      <c r="Q117" t="str">
        <f t="shared" si="9"/>
        <v/>
      </c>
      <c r="R117" t="str">
        <f t="shared" si="10"/>
        <v/>
      </c>
      <c r="T117" t="str">
        <f>IF('User Stamp Connections'!B118="","",'User Stamp Connections'!B118)</f>
        <v/>
      </c>
      <c r="U117" t="str">
        <f>IF(ISNA(_xlfn.XLOOKUP($C117,'Stamps (Carrier Only)'!$C$3:$C$200,'Stamps (Carrier Only)'!$M$3:$M$200))," ",_xlfn.XLOOKUP($C117,'Stamps (Carrier Only)'!$C$3:$C$200,'Stamps (Carrier Only)'!$M$3:$M$200))</f>
        <v xml:space="preserve"> </v>
      </c>
      <c r="V117" t="str">
        <f>IF(ISNA(_xlfn.XLOOKUP($C117,'Stamps (Carrier Only)'!$C$3:$C$200,'Stamps (Carrier Only)'!$L$3:$L$200))," ",_xlfn.XLOOKUP($C117,'Stamps (Carrier Only)'!$C$3:$C$200,'Stamps (Carrier Only)'!$L$3:$L$200))</f>
        <v xml:space="preserve"> </v>
      </c>
    </row>
    <row r="118" spans="2:22">
      <c r="B118" t="str">
        <f>IF(ISNA(_xlfn.XLOOKUP($C118,'Stamps (Carrier Only)'!$C$3:$C$200,'Stamps (Carrier Only)'!$B$3:$B$200))," ",TRIM(_xlfn.XLOOKUP($C118,'Stamps (Carrier Only)'!$C$3:$C$200,'Stamps (Carrier Only)'!$B$3:$B$200)))</f>
        <v xml:space="preserve"> </v>
      </c>
      <c r="C118" t="str">
        <f>IF('User Stamp Connections'!C119="","",'User Stamp Connections'!C119)</f>
        <v/>
      </c>
      <c r="D118" t="str">
        <f>IF(ISNA(_xlfn.XLOOKUP($C118,'Stamps (Carrier Only)'!$C$3:$C$200,'Stamps (Carrier Only)'!$E$3:$E$200))," ",TEXT((_xlfn.XLOOKUP($C118,'Stamps (Carrier Only)'!$C$3:$C$200,'Stamps (Carrier Only)'!$E$3:$E$200)),"dd/mm/yyyy"))</f>
        <v xml:space="preserve"> </v>
      </c>
      <c r="F118" t="str">
        <f>IF(ISNA(_xlfn.XLOOKUP($C118,'Stamps (Carrier Only)'!$C$3:$C$200,'Stamps (Carrier Only)'!$G$3:$G$200))," ",_xlfn.XLOOKUP($C118,'Stamps (Carrier Only)'!$C$3:$C$200,'Stamps (Carrier Only)'!$G$3:$G$200))</f>
        <v xml:space="preserve"> </v>
      </c>
      <c r="G118" t="str">
        <f>IF(ISNA(_xlfn.XLOOKUP($C118,'Stamps (Carrier Only)'!$C$3:$C$200,'Stamps (Carrier Only)'!$H$3:$H$200))," ",_xlfn.XLOOKUP($C118,'Stamps (Carrier Only)'!$C$3:$C$200,'Stamps (Carrier Only)'!$H$3:$H$200))</f>
        <v xml:space="preserve"> </v>
      </c>
      <c r="H118" t="str">
        <f>IF(ISNA(_xlfn.XLOOKUP(C118,'Stamps (Carrier Only)'!$C$3:$C$200,'Stamps (Carrier Only)'!$F$3:$F$200))," ", _xlfn.XLOOKUP(C118,'Stamps (Carrier Only)'!$C$3:$C$200,'Stamps (Carrier Only)'!$F$3:$F$200))</f>
        <v xml:space="preserve"> </v>
      </c>
      <c r="I118" t="str">
        <f>IF(ISNA(_xlfn.XLOOKUP($C118,'Stamps (Carrier Only)'!$C$3:$C$200,'Stamps (Carrier Only)'!$I$3:$I$200))," ",_xlfn.XLOOKUP($C118,'Stamps (Carrier Only)'!$C$3:$C$200,'Stamps (Carrier Only)'!$I$3:$I$200))</f>
        <v xml:space="preserve"> </v>
      </c>
      <c r="J118" t="str">
        <f>IF(ISNA(_xlfn.XLOOKUP($C118,'Stamps (Carrier Only)'!$C$3:$C$200,'Stamps (Carrier Only)'!$J$3:$J$200))," ",_xlfn.XLOOKUP($C118,'Stamps (Carrier Only)'!$C$3:$C$200,'Stamps (Carrier Only)'!$J$3:$J$200))</f>
        <v xml:space="preserve"> </v>
      </c>
      <c r="L118" t="str">
        <f t="shared" si="6"/>
        <v/>
      </c>
      <c r="M118" t="str">
        <f t="shared" si="7"/>
        <v xml:space="preserve"> </v>
      </c>
      <c r="O118" t="str">
        <f>IF(ISNA(_xlfn.XLOOKUP($C118,'Stamps (Carrier Only)'!$C$3:$C$200,'Stamps (Carrier Only)'!$K$3:$K$200))," ",_xlfn.XLOOKUP($C118,'Stamps (Carrier Only)'!$C$3:$C$200,'Stamps (Carrier Only)'!$K$3:$K$200))</f>
        <v xml:space="preserve"> </v>
      </c>
      <c r="P118" t="str">
        <f t="shared" si="8"/>
        <v/>
      </c>
      <c r="Q118" t="str">
        <f t="shared" si="9"/>
        <v/>
      </c>
      <c r="R118" t="str">
        <f t="shared" si="10"/>
        <v/>
      </c>
      <c r="T118" t="str">
        <f>IF('User Stamp Connections'!B119="","",'User Stamp Connections'!B119)</f>
        <v/>
      </c>
      <c r="U118" t="str">
        <f>IF(ISNA(_xlfn.XLOOKUP($C118,'Stamps (Carrier Only)'!$C$3:$C$200,'Stamps (Carrier Only)'!$M$3:$M$200))," ",_xlfn.XLOOKUP($C118,'Stamps (Carrier Only)'!$C$3:$C$200,'Stamps (Carrier Only)'!$M$3:$M$200))</f>
        <v xml:space="preserve"> </v>
      </c>
      <c r="V118" t="str">
        <f>IF(ISNA(_xlfn.XLOOKUP($C118,'Stamps (Carrier Only)'!$C$3:$C$200,'Stamps (Carrier Only)'!$L$3:$L$200))," ",_xlfn.XLOOKUP($C118,'Stamps (Carrier Only)'!$C$3:$C$200,'Stamps (Carrier Only)'!$L$3:$L$200))</f>
        <v xml:space="preserve"> </v>
      </c>
    </row>
    <row r="119" spans="2:22">
      <c r="B119" t="str">
        <f>IF(ISNA(_xlfn.XLOOKUP($C119,'Stamps (Carrier Only)'!$C$3:$C$200,'Stamps (Carrier Only)'!$B$3:$B$200))," ",TRIM(_xlfn.XLOOKUP($C119,'Stamps (Carrier Only)'!$C$3:$C$200,'Stamps (Carrier Only)'!$B$3:$B$200)))</f>
        <v xml:space="preserve"> </v>
      </c>
      <c r="C119" t="str">
        <f>IF('User Stamp Connections'!C120="","",'User Stamp Connections'!C120)</f>
        <v/>
      </c>
      <c r="D119" t="str">
        <f>IF(ISNA(_xlfn.XLOOKUP($C119,'Stamps (Carrier Only)'!$C$3:$C$200,'Stamps (Carrier Only)'!$E$3:$E$200))," ",TEXT((_xlfn.XLOOKUP($C119,'Stamps (Carrier Only)'!$C$3:$C$200,'Stamps (Carrier Only)'!$E$3:$E$200)),"dd/mm/yyyy"))</f>
        <v xml:space="preserve"> </v>
      </c>
      <c r="F119" t="str">
        <f>IF(ISNA(_xlfn.XLOOKUP($C119,'Stamps (Carrier Only)'!$C$3:$C$200,'Stamps (Carrier Only)'!$G$3:$G$200))," ",_xlfn.XLOOKUP($C119,'Stamps (Carrier Only)'!$C$3:$C$200,'Stamps (Carrier Only)'!$G$3:$G$200))</f>
        <v xml:space="preserve"> </v>
      </c>
      <c r="G119" t="str">
        <f>IF(ISNA(_xlfn.XLOOKUP($C119,'Stamps (Carrier Only)'!$C$3:$C$200,'Stamps (Carrier Only)'!$H$3:$H$200))," ",_xlfn.XLOOKUP($C119,'Stamps (Carrier Only)'!$C$3:$C$200,'Stamps (Carrier Only)'!$H$3:$H$200))</f>
        <v xml:space="preserve"> </v>
      </c>
      <c r="H119" t="str">
        <f>IF(ISNA(_xlfn.XLOOKUP(C119,'Stamps (Carrier Only)'!$C$3:$C$200,'Stamps (Carrier Only)'!$F$3:$F$200))," ", _xlfn.XLOOKUP(C119,'Stamps (Carrier Only)'!$C$3:$C$200,'Stamps (Carrier Only)'!$F$3:$F$200))</f>
        <v xml:space="preserve"> </v>
      </c>
      <c r="I119" t="str">
        <f>IF(ISNA(_xlfn.XLOOKUP($C119,'Stamps (Carrier Only)'!$C$3:$C$200,'Stamps (Carrier Only)'!$I$3:$I$200))," ",_xlfn.XLOOKUP($C119,'Stamps (Carrier Only)'!$C$3:$C$200,'Stamps (Carrier Only)'!$I$3:$I$200))</f>
        <v xml:space="preserve"> </v>
      </c>
      <c r="J119" t="str">
        <f>IF(ISNA(_xlfn.XLOOKUP($C119,'Stamps (Carrier Only)'!$C$3:$C$200,'Stamps (Carrier Only)'!$J$3:$J$200))," ",_xlfn.XLOOKUP($C119,'Stamps (Carrier Only)'!$C$3:$C$200,'Stamps (Carrier Only)'!$J$3:$J$200))</f>
        <v xml:space="preserve"> </v>
      </c>
      <c r="L119" t="str">
        <f t="shared" si="6"/>
        <v/>
      </c>
      <c r="M119" t="str">
        <f t="shared" si="7"/>
        <v xml:space="preserve"> </v>
      </c>
      <c r="O119" t="str">
        <f>IF(ISNA(_xlfn.XLOOKUP($C119,'Stamps (Carrier Only)'!$C$3:$C$200,'Stamps (Carrier Only)'!$K$3:$K$200))," ",_xlfn.XLOOKUP($C119,'Stamps (Carrier Only)'!$C$3:$C$200,'Stamps (Carrier Only)'!$K$3:$K$200))</f>
        <v xml:space="preserve"> </v>
      </c>
      <c r="P119" t="str">
        <f t="shared" si="8"/>
        <v/>
      </c>
      <c r="Q119" t="str">
        <f t="shared" si="9"/>
        <v/>
      </c>
      <c r="R119" t="str">
        <f t="shared" si="10"/>
        <v/>
      </c>
      <c r="T119" t="str">
        <f>IF('User Stamp Connections'!B120="","",'User Stamp Connections'!B120)</f>
        <v/>
      </c>
      <c r="U119" t="str">
        <f>IF(ISNA(_xlfn.XLOOKUP($C119,'Stamps (Carrier Only)'!$C$3:$C$200,'Stamps (Carrier Only)'!$M$3:$M$200))," ",_xlfn.XLOOKUP($C119,'Stamps (Carrier Only)'!$C$3:$C$200,'Stamps (Carrier Only)'!$M$3:$M$200))</f>
        <v xml:space="preserve"> </v>
      </c>
      <c r="V119" t="str">
        <f>IF(ISNA(_xlfn.XLOOKUP($C119,'Stamps (Carrier Only)'!$C$3:$C$200,'Stamps (Carrier Only)'!$L$3:$L$200))," ",_xlfn.XLOOKUP($C119,'Stamps (Carrier Only)'!$C$3:$C$200,'Stamps (Carrier Only)'!$L$3:$L$200))</f>
        <v xml:space="preserve"> </v>
      </c>
    </row>
    <row r="120" spans="2:22">
      <c r="B120" t="str">
        <f>IF(ISNA(_xlfn.XLOOKUP($C120,'Stamps (Carrier Only)'!$C$3:$C$200,'Stamps (Carrier Only)'!$B$3:$B$200))," ",TRIM(_xlfn.XLOOKUP($C120,'Stamps (Carrier Only)'!$C$3:$C$200,'Stamps (Carrier Only)'!$B$3:$B$200)))</f>
        <v xml:space="preserve"> </v>
      </c>
      <c r="C120" t="str">
        <f>IF('User Stamp Connections'!C121="","",'User Stamp Connections'!C121)</f>
        <v/>
      </c>
      <c r="D120" t="str">
        <f>IF(ISNA(_xlfn.XLOOKUP($C120,'Stamps (Carrier Only)'!$C$3:$C$200,'Stamps (Carrier Only)'!$E$3:$E$200))," ",TEXT((_xlfn.XLOOKUP($C120,'Stamps (Carrier Only)'!$C$3:$C$200,'Stamps (Carrier Only)'!$E$3:$E$200)),"dd/mm/yyyy"))</f>
        <v xml:space="preserve"> </v>
      </c>
      <c r="F120" t="str">
        <f>IF(ISNA(_xlfn.XLOOKUP($C120,'Stamps (Carrier Only)'!$C$3:$C$200,'Stamps (Carrier Only)'!$G$3:$G$200))," ",_xlfn.XLOOKUP($C120,'Stamps (Carrier Only)'!$C$3:$C$200,'Stamps (Carrier Only)'!$G$3:$G$200))</f>
        <v xml:space="preserve"> </v>
      </c>
      <c r="G120" t="str">
        <f>IF(ISNA(_xlfn.XLOOKUP($C120,'Stamps (Carrier Only)'!$C$3:$C$200,'Stamps (Carrier Only)'!$H$3:$H$200))," ",_xlfn.XLOOKUP($C120,'Stamps (Carrier Only)'!$C$3:$C$200,'Stamps (Carrier Only)'!$H$3:$H$200))</f>
        <v xml:space="preserve"> </v>
      </c>
      <c r="H120" t="str">
        <f>IF(ISNA(_xlfn.XLOOKUP(C120,'Stamps (Carrier Only)'!$C$3:$C$200,'Stamps (Carrier Only)'!$F$3:$F$200))," ", _xlfn.XLOOKUP(C120,'Stamps (Carrier Only)'!$C$3:$C$200,'Stamps (Carrier Only)'!$F$3:$F$200))</f>
        <v xml:space="preserve"> </v>
      </c>
      <c r="I120" t="str">
        <f>IF(ISNA(_xlfn.XLOOKUP($C120,'Stamps (Carrier Only)'!$C$3:$C$200,'Stamps (Carrier Only)'!$I$3:$I$200))," ",_xlfn.XLOOKUP($C120,'Stamps (Carrier Only)'!$C$3:$C$200,'Stamps (Carrier Only)'!$I$3:$I$200))</f>
        <v xml:space="preserve"> </v>
      </c>
      <c r="J120" t="str">
        <f>IF(ISNA(_xlfn.XLOOKUP($C120,'Stamps (Carrier Only)'!$C$3:$C$200,'Stamps (Carrier Only)'!$J$3:$J$200))," ",_xlfn.XLOOKUP($C120,'Stamps (Carrier Only)'!$C$3:$C$200,'Stamps (Carrier Only)'!$J$3:$J$200))</f>
        <v xml:space="preserve"> </v>
      </c>
      <c r="L120" t="str">
        <f t="shared" si="6"/>
        <v/>
      </c>
      <c r="M120" t="str">
        <f t="shared" si="7"/>
        <v xml:space="preserve"> </v>
      </c>
      <c r="O120" t="str">
        <f>IF(ISNA(_xlfn.XLOOKUP($C120,'Stamps (Carrier Only)'!$C$3:$C$200,'Stamps (Carrier Only)'!$K$3:$K$200))," ",_xlfn.XLOOKUP($C120,'Stamps (Carrier Only)'!$C$3:$C$200,'Stamps (Carrier Only)'!$K$3:$K$200))</f>
        <v xml:space="preserve"> </v>
      </c>
      <c r="P120" t="str">
        <f t="shared" si="8"/>
        <v/>
      </c>
      <c r="Q120" t="str">
        <f t="shared" si="9"/>
        <v/>
      </c>
      <c r="R120" t="str">
        <f t="shared" si="10"/>
        <v/>
      </c>
      <c r="T120" t="str">
        <f>IF('User Stamp Connections'!B121="","",'User Stamp Connections'!B121)</f>
        <v/>
      </c>
      <c r="U120" t="str">
        <f>IF(ISNA(_xlfn.XLOOKUP($C120,'Stamps (Carrier Only)'!$C$3:$C$200,'Stamps (Carrier Only)'!$M$3:$M$200))," ",_xlfn.XLOOKUP($C120,'Stamps (Carrier Only)'!$C$3:$C$200,'Stamps (Carrier Only)'!$M$3:$M$200))</f>
        <v xml:space="preserve"> </v>
      </c>
      <c r="V120" t="str">
        <f>IF(ISNA(_xlfn.XLOOKUP($C120,'Stamps (Carrier Only)'!$C$3:$C$200,'Stamps (Carrier Only)'!$L$3:$L$200))," ",_xlfn.XLOOKUP($C120,'Stamps (Carrier Only)'!$C$3:$C$200,'Stamps (Carrier Only)'!$L$3:$L$200))</f>
        <v xml:space="preserve"> </v>
      </c>
    </row>
    <row r="121" spans="2:22">
      <c r="B121" t="str">
        <f>IF(ISNA(_xlfn.XLOOKUP($C121,'Stamps (Carrier Only)'!$C$3:$C$200,'Stamps (Carrier Only)'!$B$3:$B$200))," ",TRIM(_xlfn.XLOOKUP($C121,'Stamps (Carrier Only)'!$C$3:$C$200,'Stamps (Carrier Only)'!$B$3:$B$200)))</f>
        <v xml:space="preserve"> </v>
      </c>
      <c r="C121" t="str">
        <f>IF('User Stamp Connections'!C122="","",'User Stamp Connections'!C122)</f>
        <v/>
      </c>
      <c r="D121" t="str">
        <f>IF(ISNA(_xlfn.XLOOKUP($C121,'Stamps (Carrier Only)'!$C$3:$C$200,'Stamps (Carrier Only)'!$E$3:$E$200))," ",TEXT((_xlfn.XLOOKUP($C121,'Stamps (Carrier Only)'!$C$3:$C$200,'Stamps (Carrier Only)'!$E$3:$E$200)),"dd/mm/yyyy"))</f>
        <v xml:space="preserve"> </v>
      </c>
      <c r="F121" t="str">
        <f>IF(ISNA(_xlfn.XLOOKUP($C121,'Stamps (Carrier Only)'!$C$3:$C$200,'Stamps (Carrier Only)'!$G$3:$G$200))," ",_xlfn.XLOOKUP($C121,'Stamps (Carrier Only)'!$C$3:$C$200,'Stamps (Carrier Only)'!$G$3:$G$200))</f>
        <v xml:space="preserve"> </v>
      </c>
      <c r="G121" t="str">
        <f>IF(ISNA(_xlfn.XLOOKUP($C121,'Stamps (Carrier Only)'!$C$3:$C$200,'Stamps (Carrier Only)'!$H$3:$H$200))," ",_xlfn.XLOOKUP($C121,'Stamps (Carrier Only)'!$C$3:$C$200,'Stamps (Carrier Only)'!$H$3:$H$200))</f>
        <v xml:space="preserve"> </v>
      </c>
      <c r="H121" t="str">
        <f>IF(ISNA(_xlfn.XLOOKUP(C121,'Stamps (Carrier Only)'!$C$3:$C$200,'Stamps (Carrier Only)'!$F$3:$F$200))," ", _xlfn.XLOOKUP(C121,'Stamps (Carrier Only)'!$C$3:$C$200,'Stamps (Carrier Only)'!$F$3:$F$200))</f>
        <v xml:space="preserve"> </v>
      </c>
      <c r="I121" t="str">
        <f>IF(ISNA(_xlfn.XLOOKUP($C121,'Stamps (Carrier Only)'!$C$3:$C$200,'Stamps (Carrier Only)'!$I$3:$I$200))," ",_xlfn.XLOOKUP($C121,'Stamps (Carrier Only)'!$C$3:$C$200,'Stamps (Carrier Only)'!$I$3:$I$200))</f>
        <v xml:space="preserve"> </v>
      </c>
      <c r="J121" t="str">
        <f>IF(ISNA(_xlfn.XLOOKUP($C121,'Stamps (Carrier Only)'!$C$3:$C$200,'Stamps (Carrier Only)'!$J$3:$J$200))," ",_xlfn.XLOOKUP($C121,'Stamps (Carrier Only)'!$C$3:$C$200,'Stamps (Carrier Only)'!$J$3:$J$200))</f>
        <v xml:space="preserve"> </v>
      </c>
      <c r="L121" t="str">
        <f t="shared" si="6"/>
        <v/>
      </c>
      <c r="M121" t="str">
        <f t="shared" si="7"/>
        <v xml:space="preserve"> </v>
      </c>
      <c r="O121" t="str">
        <f>IF(ISNA(_xlfn.XLOOKUP($C121,'Stamps (Carrier Only)'!$C$3:$C$200,'Stamps (Carrier Only)'!$K$3:$K$200))," ",_xlfn.XLOOKUP($C121,'Stamps (Carrier Only)'!$C$3:$C$200,'Stamps (Carrier Only)'!$K$3:$K$200))</f>
        <v xml:space="preserve"> </v>
      </c>
      <c r="P121" t="str">
        <f t="shared" si="8"/>
        <v/>
      </c>
      <c r="Q121" t="str">
        <f t="shared" si="9"/>
        <v/>
      </c>
      <c r="R121" t="str">
        <f t="shared" si="10"/>
        <v/>
      </c>
      <c r="T121" t="str">
        <f>IF('User Stamp Connections'!B122="","",'User Stamp Connections'!B122)</f>
        <v/>
      </c>
      <c r="U121" t="str">
        <f>IF(ISNA(_xlfn.XLOOKUP($C121,'Stamps (Carrier Only)'!$C$3:$C$200,'Stamps (Carrier Only)'!$M$3:$M$200))," ",_xlfn.XLOOKUP($C121,'Stamps (Carrier Only)'!$C$3:$C$200,'Stamps (Carrier Only)'!$M$3:$M$200))</f>
        <v xml:space="preserve"> </v>
      </c>
      <c r="V121" t="str">
        <f>IF(ISNA(_xlfn.XLOOKUP($C121,'Stamps (Carrier Only)'!$C$3:$C$200,'Stamps (Carrier Only)'!$L$3:$L$200))," ",_xlfn.XLOOKUP($C121,'Stamps (Carrier Only)'!$C$3:$C$200,'Stamps (Carrier Only)'!$L$3:$L$200))</f>
        <v xml:space="preserve"> </v>
      </c>
    </row>
    <row r="122" spans="2:22">
      <c r="B122" t="str">
        <f>IF(ISNA(_xlfn.XLOOKUP($C122,'Stamps (Carrier Only)'!$C$3:$C$200,'Stamps (Carrier Only)'!$B$3:$B$200))," ",TRIM(_xlfn.XLOOKUP($C122,'Stamps (Carrier Only)'!$C$3:$C$200,'Stamps (Carrier Only)'!$B$3:$B$200)))</f>
        <v xml:space="preserve"> </v>
      </c>
      <c r="C122" t="str">
        <f>IF('User Stamp Connections'!C123="","",'User Stamp Connections'!C123)</f>
        <v/>
      </c>
      <c r="D122" t="str">
        <f>IF(ISNA(_xlfn.XLOOKUP($C122,'Stamps (Carrier Only)'!$C$3:$C$200,'Stamps (Carrier Only)'!$E$3:$E$200))," ",TEXT((_xlfn.XLOOKUP($C122,'Stamps (Carrier Only)'!$C$3:$C$200,'Stamps (Carrier Only)'!$E$3:$E$200)),"dd/mm/yyyy"))</f>
        <v xml:space="preserve"> </v>
      </c>
      <c r="F122" t="str">
        <f>IF(ISNA(_xlfn.XLOOKUP($C122,'Stamps (Carrier Only)'!$C$3:$C$200,'Stamps (Carrier Only)'!$G$3:$G$200))," ",_xlfn.XLOOKUP($C122,'Stamps (Carrier Only)'!$C$3:$C$200,'Stamps (Carrier Only)'!$G$3:$G$200))</f>
        <v xml:space="preserve"> </v>
      </c>
      <c r="G122" t="str">
        <f>IF(ISNA(_xlfn.XLOOKUP($C122,'Stamps (Carrier Only)'!$C$3:$C$200,'Stamps (Carrier Only)'!$H$3:$H$200))," ",_xlfn.XLOOKUP($C122,'Stamps (Carrier Only)'!$C$3:$C$200,'Stamps (Carrier Only)'!$H$3:$H$200))</f>
        <v xml:space="preserve"> </v>
      </c>
      <c r="H122" t="str">
        <f>IF(ISNA(_xlfn.XLOOKUP(C122,'Stamps (Carrier Only)'!$C$3:$C$200,'Stamps (Carrier Only)'!$F$3:$F$200))," ", _xlfn.XLOOKUP(C122,'Stamps (Carrier Only)'!$C$3:$C$200,'Stamps (Carrier Only)'!$F$3:$F$200))</f>
        <v xml:space="preserve"> </v>
      </c>
      <c r="I122" t="str">
        <f>IF(ISNA(_xlfn.XLOOKUP($C122,'Stamps (Carrier Only)'!$C$3:$C$200,'Stamps (Carrier Only)'!$I$3:$I$200))," ",_xlfn.XLOOKUP($C122,'Stamps (Carrier Only)'!$C$3:$C$200,'Stamps (Carrier Only)'!$I$3:$I$200))</f>
        <v xml:space="preserve"> </v>
      </c>
      <c r="J122" t="str">
        <f>IF(ISNA(_xlfn.XLOOKUP($C122,'Stamps (Carrier Only)'!$C$3:$C$200,'Stamps (Carrier Only)'!$J$3:$J$200))," ",_xlfn.XLOOKUP($C122,'Stamps (Carrier Only)'!$C$3:$C$200,'Stamps (Carrier Only)'!$J$3:$J$200))</f>
        <v xml:space="preserve"> </v>
      </c>
      <c r="L122" t="str">
        <f t="shared" si="6"/>
        <v/>
      </c>
      <c r="M122" t="str">
        <f t="shared" si="7"/>
        <v xml:space="preserve"> </v>
      </c>
      <c r="O122" t="str">
        <f>IF(ISNA(_xlfn.XLOOKUP($C122,'Stamps (Carrier Only)'!$C$3:$C$200,'Stamps (Carrier Only)'!$K$3:$K$200))," ",_xlfn.XLOOKUP($C122,'Stamps (Carrier Only)'!$C$3:$C$200,'Stamps (Carrier Only)'!$K$3:$K$200))</f>
        <v xml:space="preserve"> </v>
      </c>
      <c r="P122" t="str">
        <f t="shared" si="8"/>
        <v/>
      </c>
      <c r="Q122" t="str">
        <f t="shared" si="9"/>
        <v/>
      </c>
      <c r="R122" t="str">
        <f t="shared" si="10"/>
        <v/>
      </c>
      <c r="T122" t="str">
        <f>IF('User Stamp Connections'!B123="","",'User Stamp Connections'!B123)</f>
        <v/>
      </c>
      <c r="U122" t="str">
        <f>IF(ISNA(_xlfn.XLOOKUP($C122,'Stamps (Carrier Only)'!$C$3:$C$200,'Stamps (Carrier Only)'!$M$3:$M$200))," ",_xlfn.XLOOKUP($C122,'Stamps (Carrier Only)'!$C$3:$C$200,'Stamps (Carrier Only)'!$M$3:$M$200))</f>
        <v xml:space="preserve"> </v>
      </c>
      <c r="V122" t="str">
        <f>IF(ISNA(_xlfn.XLOOKUP($C122,'Stamps (Carrier Only)'!$C$3:$C$200,'Stamps (Carrier Only)'!$L$3:$L$200))," ",_xlfn.XLOOKUP($C122,'Stamps (Carrier Only)'!$C$3:$C$200,'Stamps (Carrier Only)'!$L$3:$L$200))</f>
        <v xml:space="preserve"> </v>
      </c>
    </row>
    <row r="123" spans="2:22">
      <c r="B123" t="str">
        <f>IF(ISNA(_xlfn.XLOOKUP($C123,'Stamps (Carrier Only)'!$C$3:$C$200,'Stamps (Carrier Only)'!$B$3:$B$200))," ",TRIM(_xlfn.XLOOKUP($C123,'Stamps (Carrier Only)'!$C$3:$C$200,'Stamps (Carrier Only)'!$B$3:$B$200)))</f>
        <v xml:space="preserve"> </v>
      </c>
      <c r="C123" t="str">
        <f>IF('User Stamp Connections'!C124="","",'User Stamp Connections'!C124)</f>
        <v/>
      </c>
      <c r="D123" t="str">
        <f>IF(ISNA(_xlfn.XLOOKUP($C123,'Stamps (Carrier Only)'!$C$3:$C$200,'Stamps (Carrier Only)'!$E$3:$E$200))," ",TEXT((_xlfn.XLOOKUP($C123,'Stamps (Carrier Only)'!$C$3:$C$200,'Stamps (Carrier Only)'!$E$3:$E$200)),"dd/mm/yyyy"))</f>
        <v xml:space="preserve"> </v>
      </c>
      <c r="F123" t="str">
        <f>IF(ISNA(_xlfn.XLOOKUP($C123,'Stamps (Carrier Only)'!$C$3:$C$200,'Stamps (Carrier Only)'!$G$3:$G$200))," ",_xlfn.XLOOKUP($C123,'Stamps (Carrier Only)'!$C$3:$C$200,'Stamps (Carrier Only)'!$G$3:$G$200))</f>
        <v xml:space="preserve"> </v>
      </c>
      <c r="G123" t="str">
        <f>IF(ISNA(_xlfn.XLOOKUP($C123,'Stamps (Carrier Only)'!$C$3:$C$200,'Stamps (Carrier Only)'!$H$3:$H$200))," ",_xlfn.XLOOKUP($C123,'Stamps (Carrier Only)'!$C$3:$C$200,'Stamps (Carrier Only)'!$H$3:$H$200))</f>
        <v xml:space="preserve"> </v>
      </c>
      <c r="H123" t="str">
        <f>IF(ISNA(_xlfn.XLOOKUP(C123,'Stamps (Carrier Only)'!$C$3:$C$200,'Stamps (Carrier Only)'!$F$3:$F$200))," ", _xlfn.XLOOKUP(C123,'Stamps (Carrier Only)'!$C$3:$C$200,'Stamps (Carrier Only)'!$F$3:$F$200))</f>
        <v xml:space="preserve"> </v>
      </c>
      <c r="I123" t="str">
        <f>IF(ISNA(_xlfn.XLOOKUP($C123,'Stamps (Carrier Only)'!$C$3:$C$200,'Stamps (Carrier Only)'!$I$3:$I$200))," ",_xlfn.XLOOKUP($C123,'Stamps (Carrier Only)'!$C$3:$C$200,'Stamps (Carrier Only)'!$I$3:$I$200))</f>
        <v xml:space="preserve"> </v>
      </c>
      <c r="J123" t="str">
        <f>IF(ISNA(_xlfn.XLOOKUP($C123,'Stamps (Carrier Only)'!$C$3:$C$200,'Stamps (Carrier Only)'!$J$3:$J$200))," ",_xlfn.XLOOKUP($C123,'Stamps (Carrier Only)'!$C$3:$C$200,'Stamps (Carrier Only)'!$J$3:$J$200))</f>
        <v xml:space="preserve"> </v>
      </c>
      <c r="L123" t="str">
        <f t="shared" si="6"/>
        <v/>
      </c>
      <c r="M123" t="str">
        <f t="shared" si="7"/>
        <v xml:space="preserve"> </v>
      </c>
      <c r="O123" t="str">
        <f>IF(ISNA(_xlfn.XLOOKUP($C123,'Stamps (Carrier Only)'!$C$3:$C$200,'Stamps (Carrier Only)'!$K$3:$K$200))," ",_xlfn.XLOOKUP($C123,'Stamps (Carrier Only)'!$C$3:$C$200,'Stamps (Carrier Only)'!$K$3:$K$200))</f>
        <v xml:space="preserve"> </v>
      </c>
      <c r="P123" t="str">
        <f t="shared" si="8"/>
        <v/>
      </c>
      <c r="Q123" t="str">
        <f t="shared" si="9"/>
        <v/>
      </c>
      <c r="R123" t="str">
        <f t="shared" si="10"/>
        <v/>
      </c>
      <c r="T123" t="str">
        <f>IF('User Stamp Connections'!B124="","",'User Stamp Connections'!B124)</f>
        <v/>
      </c>
      <c r="U123" t="str">
        <f>IF(ISNA(_xlfn.XLOOKUP($C123,'Stamps (Carrier Only)'!$C$3:$C$200,'Stamps (Carrier Only)'!$M$3:$M$200))," ",_xlfn.XLOOKUP($C123,'Stamps (Carrier Only)'!$C$3:$C$200,'Stamps (Carrier Only)'!$M$3:$M$200))</f>
        <v xml:space="preserve"> </v>
      </c>
      <c r="V123" t="str">
        <f>IF(ISNA(_xlfn.XLOOKUP($C123,'Stamps (Carrier Only)'!$C$3:$C$200,'Stamps (Carrier Only)'!$L$3:$L$200))," ",_xlfn.XLOOKUP($C123,'Stamps (Carrier Only)'!$C$3:$C$200,'Stamps (Carrier Only)'!$L$3:$L$200))</f>
        <v xml:space="preserve"> </v>
      </c>
    </row>
    <row r="124" spans="2:22">
      <c r="B124" t="str">
        <f>IF(ISNA(_xlfn.XLOOKUP($C124,'Stamps (Carrier Only)'!$C$3:$C$200,'Stamps (Carrier Only)'!$B$3:$B$200))," ",TRIM(_xlfn.XLOOKUP($C124,'Stamps (Carrier Only)'!$C$3:$C$200,'Stamps (Carrier Only)'!$B$3:$B$200)))</f>
        <v xml:space="preserve"> </v>
      </c>
      <c r="C124" t="str">
        <f>IF('User Stamp Connections'!C125="","",'User Stamp Connections'!C125)</f>
        <v/>
      </c>
      <c r="D124" t="str">
        <f>IF(ISNA(_xlfn.XLOOKUP($C124,'Stamps (Carrier Only)'!$C$3:$C$200,'Stamps (Carrier Only)'!$E$3:$E$200))," ",TEXT((_xlfn.XLOOKUP($C124,'Stamps (Carrier Only)'!$C$3:$C$200,'Stamps (Carrier Only)'!$E$3:$E$200)),"dd/mm/yyyy"))</f>
        <v xml:space="preserve"> </v>
      </c>
      <c r="F124" t="str">
        <f>IF(ISNA(_xlfn.XLOOKUP($C124,'Stamps (Carrier Only)'!$C$3:$C$200,'Stamps (Carrier Only)'!$G$3:$G$200))," ",_xlfn.XLOOKUP($C124,'Stamps (Carrier Only)'!$C$3:$C$200,'Stamps (Carrier Only)'!$G$3:$G$200))</f>
        <v xml:space="preserve"> </v>
      </c>
      <c r="G124" t="str">
        <f>IF(ISNA(_xlfn.XLOOKUP($C124,'Stamps (Carrier Only)'!$C$3:$C$200,'Stamps (Carrier Only)'!$H$3:$H$200))," ",_xlfn.XLOOKUP($C124,'Stamps (Carrier Only)'!$C$3:$C$200,'Stamps (Carrier Only)'!$H$3:$H$200))</f>
        <v xml:space="preserve"> </v>
      </c>
      <c r="H124" t="str">
        <f>IF(ISNA(_xlfn.XLOOKUP(C124,'Stamps (Carrier Only)'!$C$3:$C$200,'Stamps (Carrier Only)'!$F$3:$F$200))," ", _xlfn.XLOOKUP(C124,'Stamps (Carrier Only)'!$C$3:$C$200,'Stamps (Carrier Only)'!$F$3:$F$200))</f>
        <v xml:space="preserve"> </v>
      </c>
      <c r="I124" t="str">
        <f>IF(ISNA(_xlfn.XLOOKUP($C124,'Stamps (Carrier Only)'!$C$3:$C$200,'Stamps (Carrier Only)'!$I$3:$I$200))," ",_xlfn.XLOOKUP($C124,'Stamps (Carrier Only)'!$C$3:$C$200,'Stamps (Carrier Only)'!$I$3:$I$200))</f>
        <v xml:space="preserve"> </v>
      </c>
      <c r="J124" t="str">
        <f>IF(ISNA(_xlfn.XLOOKUP($C124,'Stamps (Carrier Only)'!$C$3:$C$200,'Stamps (Carrier Only)'!$J$3:$J$200))," ",_xlfn.XLOOKUP($C124,'Stamps (Carrier Only)'!$C$3:$C$200,'Stamps (Carrier Only)'!$J$3:$J$200))</f>
        <v xml:space="preserve"> </v>
      </c>
      <c r="L124" t="str">
        <f t="shared" si="6"/>
        <v/>
      </c>
      <c r="M124" t="str">
        <f t="shared" si="7"/>
        <v xml:space="preserve"> </v>
      </c>
      <c r="O124" t="str">
        <f>IF(ISNA(_xlfn.XLOOKUP($C124,'Stamps (Carrier Only)'!$C$3:$C$200,'Stamps (Carrier Only)'!$K$3:$K$200))," ",_xlfn.XLOOKUP($C124,'Stamps (Carrier Only)'!$C$3:$C$200,'Stamps (Carrier Only)'!$K$3:$K$200))</f>
        <v xml:space="preserve"> </v>
      </c>
      <c r="P124" t="str">
        <f t="shared" si="8"/>
        <v/>
      </c>
      <c r="Q124" t="str">
        <f t="shared" si="9"/>
        <v/>
      </c>
      <c r="R124" t="str">
        <f t="shared" si="10"/>
        <v/>
      </c>
      <c r="T124" t="str">
        <f>IF('User Stamp Connections'!B125="","",'User Stamp Connections'!B125)</f>
        <v/>
      </c>
      <c r="U124" t="str">
        <f>IF(ISNA(_xlfn.XLOOKUP($C124,'Stamps (Carrier Only)'!$C$3:$C$200,'Stamps (Carrier Only)'!$M$3:$M$200))," ",_xlfn.XLOOKUP($C124,'Stamps (Carrier Only)'!$C$3:$C$200,'Stamps (Carrier Only)'!$M$3:$M$200))</f>
        <v xml:space="preserve"> </v>
      </c>
      <c r="V124" t="str">
        <f>IF(ISNA(_xlfn.XLOOKUP($C124,'Stamps (Carrier Only)'!$C$3:$C$200,'Stamps (Carrier Only)'!$L$3:$L$200))," ",_xlfn.XLOOKUP($C124,'Stamps (Carrier Only)'!$C$3:$C$200,'Stamps (Carrier Only)'!$L$3:$L$200))</f>
        <v xml:space="preserve"> </v>
      </c>
    </row>
    <row r="125" spans="2:22">
      <c r="B125" t="str">
        <f>IF(ISNA(_xlfn.XLOOKUP($C125,'Stamps (Carrier Only)'!$C$3:$C$200,'Stamps (Carrier Only)'!$B$3:$B$200))," ",TRIM(_xlfn.XLOOKUP($C125,'Stamps (Carrier Only)'!$C$3:$C$200,'Stamps (Carrier Only)'!$B$3:$B$200)))</f>
        <v xml:space="preserve"> </v>
      </c>
      <c r="C125" t="str">
        <f>IF('User Stamp Connections'!C126="","",'User Stamp Connections'!C126)</f>
        <v/>
      </c>
      <c r="D125" t="str">
        <f>IF(ISNA(_xlfn.XLOOKUP($C125,'Stamps (Carrier Only)'!$C$3:$C$200,'Stamps (Carrier Only)'!$E$3:$E$200))," ",TEXT((_xlfn.XLOOKUP($C125,'Stamps (Carrier Only)'!$C$3:$C$200,'Stamps (Carrier Only)'!$E$3:$E$200)),"dd/mm/yyyy"))</f>
        <v xml:space="preserve"> </v>
      </c>
      <c r="F125" t="str">
        <f>IF(ISNA(_xlfn.XLOOKUP($C125,'Stamps (Carrier Only)'!$C$3:$C$200,'Stamps (Carrier Only)'!$G$3:$G$200))," ",_xlfn.XLOOKUP($C125,'Stamps (Carrier Only)'!$C$3:$C$200,'Stamps (Carrier Only)'!$G$3:$G$200))</f>
        <v xml:space="preserve"> </v>
      </c>
      <c r="G125" t="str">
        <f>IF(ISNA(_xlfn.XLOOKUP($C125,'Stamps (Carrier Only)'!$C$3:$C$200,'Stamps (Carrier Only)'!$H$3:$H$200))," ",_xlfn.XLOOKUP($C125,'Stamps (Carrier Only)'!$C$3:$C$200,'Stamps (Carrier Only)'!$H$3:$H$200))</f>
        <v xml:space="preserve"> </v>
      </c>
      <c r="H125" t="str">
        <f>IF(ISNA(_xlfn.XLOOKUP(C125,'Stamps (Carrier Only)'!$C$3:$C$200,'Stamps (Carrier Only)'!$F$3:$F$200))," ", _xlfn.XLOOKUP(C125,'Stamps (Carrier Only)'!$C$3:$C$200,'Stamps (Carrier Only)'!$F$3:$F$200))</f>
        <v xml:space="preserve"> </v>
      </c>
      <c r="I125" t="str">
        <f>IF(ISNA(_xlfn.XLOOKUP($C125,'Stamps (Carrier Only)'!$C$3:$C$200,'Stamps (Carrier Only)'!$I$3:$I$200))," ",_xlfn.XLOOKUP($C125,'Stamps (Carrier Only)'!$C$3:$C$200,'Stamps (Carrier Only)'!$I$3:$I$200))</f>
        <v xml:space="preserve"> </v>
      </c>
      <c r="J125" t="str">
        <f>IF(ISNA(_xlfn.XLOOKUP($C125,'Stamps (Carrier Only)'!$C$3:$C$200,'Stamps (Carrier Only)'!$J$3:$J$200))," ",_xlfn.XLOOKUP($C125,'Stamps (Carrier Only)'!$C$3:$C$200,'Stamps (Carrier Only)'!$J$3:$J$200))</f>
        <v xml:space="preserve"> </v>
      </c>
      <c r="L125" t="str">
        <f t="shared" si="6"/>
        <v/>
      </c>
      <c r="M125" t="str">
        <f t="shared" si="7"/>
        <v xml:space="preserve"> </v>
      </c>
      <c r="O125" t="str">
        <f>IF(ISNA(_xlfn.XLOOKUP($C125,'Stamps (Carrier Only)'!$C$3:$C$200,'Stamps (Carrier Only)'!$K$3:$K$200))," ",_xlfn.XLOOKUP($C125,'Stamps (Carrier Only)'!$C$3:$C$200,'Stamps (Carrier Only)'!$K$3:$K$200))</f>
        <v xml:space="preserve"> </v>
      </c>
      <c r="P125" t="str">
        <f t="shared" si="8"/>
        <v/>
      </c>
      <c r="Q125" t="str">
        <f t="shared" si="9"/>
        <v/>
      </c>
      <c r="R125" t="str">
        <f t="shared" si="10"/>
        <v/>
      </c>
      <c r="T125" t="str">
        <f>IF('User Stamp Connections'!B126="","",'User Stamp Connections'!B126)</f>
        <v/>
      </c>
      <c r="U125" t="str">
        <f>IF(ISNA(_xlfn.XLOOKUP($C125,'Stamps (Carrier Only)'!$C$3:$C$200,'Stamps (Carrier Only)'!$M$3:$M$200))," ",_xlfn.XLOOKUP($C125,'Stamps (Carrier Only)'!$C$3:$C$200,'Stamps (Carrier Only)'!$M$3:$M$200))</f>
        <v xml:space="preserve"> </v>
      </c>
      <c r="V125" t="str">
        <f>IF(ISNA(_xlfn.XLOOKUP($C125,'Stamps (Carrier Only)'!$C$3:$C$200,'Stamps (Carrier Only)'!$L$3:$L$200))," ",_xlfn.XLOOKUP($C125,'Stamps (Carrier Only)'!$C$3:$C$200,'Stamps (Carrier Only)'!$L$3:$L$200))</f>
        <v xml:space="preserve"> </v>
      </c>
    </row>
    <row r="126" spans="2:22">
      <c r="B126" t="str">
        <f>IF(ISNA(_xlfn.XLOOKUP($C126,'Stamps (Carrier Only)'!$C$3:$C$200,'Stamps (Carrier Only)'!$B$3:$B$200))," ",TRIM(_xlfn.XLOOKUP($C126,'Stamps (Carrier Only)'!$C$3:$C$200,'Stamps (Carrier Only)'!$B$3:$B$200)))</f>
        <v xml:space="preserve"> </v>
      </c>
      <c r="C126" t="str">
        <f>IF('User Stamp Connections'!C127="","",'User Stamp Connections'!C127)</f>
        <v/>
      </c>
      <c r="D126" t="str">
        <f>IF(ISNA(_xlfn.XLOOKUP($C126,'Stamps (Carrier Only)'!$C$3:$C$200,'Stamps (Carrier Only)'!$E$3:$E$200))," ",TEXT((_xlfn.XLOOKUP($C126,'Stamps (Carrier Only)'!$C$3:$C$200,'Stamps (Carrier Only)'!$E$3:$E$200)),"dd/mm/yyyy"))</f>
        <v xml:space="preserve"> </v>
      </c>
      <c r="F126" t="str">
        <f>IF(ISNA(_xlfn.XLOOKUP($C126,'Stamps (Carrier Only)'!$C$3:$C$200,'Stamps (Carrier Only)'!$G$3:$G$200))," ",_xlfn.XLOOKUP($C126,'Stamps (Carrier Only)'!$C$3:$C$200,'Stamps (Carrier Only)'!$G$3:$G$200))</f>
        <v xml:space="preserve"> </v>
      </c>
      <c r="G126" t="str">
        <f>IF(ISNA(_xlfn.XLOOKUP($C126,'Stamps (Carrier Only)'!$C$3:$C$200,'Stamps (Carrier Only)'!$H$3:$H$200))," ",_xlfn.XLOOKUP($C126,'Stamps (Carrier Only)'!$C$3:$C$200,'Stamps (Carrier Only)'!$H$3:$H$200))</f>
        <v xml:space="preserve"> </v>
      </c>
      <c r="H126" t="str">
        <f>IF(ISNA(_xlfn.XLOOKUP(C126,'Stamps (Carrier Only)'!$C$3:$C$200,'Stamps (Carrier Only)'!$F$3:$F$200))," ", _xlfn.XLOOKUP(C126,'Stamps (Carrier Only)'!$C$3:$C$200,'Stamps (Carrier Only)'!$F$3:$F$200))</f>
        <v xml:space="preserve"> </v>
      </c>
      <c r="I126" t="str">
        <f>IF(ISNA(_xlfn.XLOOKUP($C126,'Stamps (Carrier Only)'!$C$3:$C$200,'Stamps (Carrier Only)'!$I$3:$I$200))," ",_xlfn.XLOOKUP($C126,'Stamps (Carrier Only)'!$C$3:$C$200,'Stamps (Carrier Only)'!$I$3:$I$200))</f>
        <v xml:space="preserve"> </v>
      </c>
      <c r="J126" t="str">
        <f>IF(ISNA(_xlfn.XLOOKUP($C126,'Stamps (Carrier Only)'!$C$3:$C$200,'Stamps (Carrier Only)'!$J$3:$J$200))," ",_xlfn.XLOOKUP($C126,'Stamps (Carrier Only)'!$C$3:$C$200,'Stamps (Carrier Only)'!$J$3:$J$200))</f>
        <v xml:space="preserve"> </v>
      </c>
      <c r="L126" t="str">
        <f t="shared" si="6"/>
        <v/>
      </c>
      <c r="M126" t="str">
        <f t="shared" si="7"/>
        <v xml:space="preserve"> </v>
      </c>
      <c r="O126" t="str">
        <f>IF(ISNA(_xlfn.XLOOKUP($C126,'Stamps (Carrier Only)'!$C$3:$C$200,'Stamps (Carrier Only)'!$K$3:$K$200))," ",_xlfn.XLOOKUP($C126,'Stamps (Carrier Only)'!$C$3:$C$200,'Stamps (Carrier Only)'!$K$3:$K$200))</f>
        <v xml:space="preserve"> </v>
      </c>
      <c r="P126" t="str">
        <f t="shared" si="8"/>
        <v/>
      </c>
      <c r="Q126" t="str">
        <f t="shared" si="9"/>
        <v/>
      </c>
      <c r="R126" t="str">
        <f t="shared" si="10"/>
        <v/>
      </c>
      <c r="T126" t="str">
        <f>IF('User Stamp Connections'!B127="","",'User Stamp Connections'!B127)</f>
        <v/>
      </c>
      <c r="U126" t="str">
        <f>IF(ISNA(_xlfn.XLOOKUP($C126,'Stamps (Carrier Only)'!$C$3:$C$200,'Stamps (Carrier Only)'!$M$3:$M$200))," ",_xlfn.XLOOKUP($C126,'Stamps (Carrier Only)'!$C$3:$C$200,'Stamps (Carrier Only)'!$M$3:$M$200))</f>
        <v xml:space="preserve"> </v>
      </c>
      <c r="V126" t="str">
        <f>IF(ISNA(_xlfn.XLOOKUP($C126,'Stamps (Carrier Only)'!$C$3:$C$200,'Stamps (Carrier Only)'!$L$3:$L$200))," ",_xlfn.XLOOKUP($C126,'Stamps (Carrier Only)'!$C$3:$C$200,'Stamps (Carrier Only)'!$L$3:$L$200))</f>
        <v xml:space="preserve"> </v>
      </c>
    </row>
    <row r="127" spans="2:22">
      <c r="B127" t="str">
        <f>IF(ISNA(_xlfn.XLOOKUP($C127,'Stamps (Carrier Only)'!$C$3:$C$200,'Stamps (Carrier Only)'!$B$3:$B$200))," ",TRIM(_xlfn.XLOOKUP($C127,'Stamps (Carrier Only)'!$C$3:$C$200,'Stamps (Carrier Only)'!$B$3:$B$200)))</f>
        <v xml:space="preserve"> </v>
      </c>
      <c r="C127" t="str">
        <f>IF('User Stamp Connections'!C128="","",'User Stamp Connections'!C128)</f>
        <v/>
      </c>
      <c r="D127" t="str">
        <f>IF(ISNA(_xlfn.XLOOKUP($C127,'Stamps (Carrier Only)'!$C$3:$C$200,'Stamps (Carrier Only)'!$E$3:$E$200))," ",TEXT((_xlfn.XLOOKUP($C127,'Stamps (Carrier Only)'!$C$3:$C$200,'Stamps (Carrier Only)'!$E$3:$E$200)),"dd/mm/yyyy"))</f>
        <v xml:space="preserve"> </v>
      </c>
      <c r="F127" t="str">
        <f>IF(ISNA(_xlfn.XLOOKUP($C127,'Stamps (Carrier Only)'!$C$3:$C$200,'Stamps (Carrier Only)'!$G$3:$G$200))," ",_xlfn.XLOOKUP($C127,'Stamps (Carrier Only)'!$C$3:$C$200,'Stamps (Carrier Only)'!$G$3:$G$200))</f>
        <v xml:space="preserve"> </v>
      </c>
      <c r="G127" t="str">
        <f>IF(ISNA(_xlfn.XLOOKUP($C127,'Stamps (Carrier Only)'!$C$3:$C$200,'Stamps (Carrier Only)'!$H$3:$H$200))," ",_xlfn.XLOOKUP($C127,'Stamps (Carrier Only)'!$C$3:$C$200,'Stamps (Carrier Only)'!$H$3:$H$200))</f>
        <v xml:space="preserve"> </v>
      </c>
      <c r="H127" t="str">
        <f>IF(ISNA(_xlfn.XLOOKUP(C127,'Stamps (Carrier Only)'!$C$3:$C$200,'Stamps (Carrier Only)'!$F$3:$F$200))," ", _xlfn.XLOOKUP(C127,'Stamps (Carrier Only)'!$C$3:$C$200,'Stamps (Carrier Only)'!$F$3:$F$200))</f>
        <v xml:space="preserve"> </v>
      </c>
      <c r="I127" t="str">
        <f>IF(ISNA(_xlfn.XLOOKUP($C127,'Stamps (Carrier Only)'!$C$3:$C$200,'Stamps (Carrier Only)'!$I$3:$I$200))," ",_xlfn.XLOOKUP($C127,'Stamps (Carrier Only)'!$C$3:$C$200,'Stamps (Carrier Only)'!$I$3:$I$200))</f>
        <v xml:space="preserve"> </v>
      </c>
      <c r="J127" t="str">
        <f>IF(ISNA(_xlfn.XLOOKUP($C127,'Stamps (Carrier Only)'!$C$3:$C$200,'Stamps (Carrier Only)'!$J$3:$J$200))," ",_xlfn.XLOOKUP($C127,'Stamps (Carrier Only)'!$C$3:$C$200,'Stamps (Carrier Only)'!$J$3:$J$200))</f>
        <v xml:space="preserve"> </v>
      </c>
      <c r="L127" t="str">
        <f t="shared" si="6"/>
        <v/>
      </c>
      <c r="M127" t="str">
        <f t="shared" si="7"/>
        <v xml:space="preserve"> </v>
      </c>
      <c r="O127" t="str">
        <f>IF(ISNA(_xlfn.XLOOKUP($C127,'Stamps (Carrier Only)'!$C$3:$C$200,'Stamps (Carrier Only)'!$K$3:$K$200))," ",_xlfn.XLOOKUP($C127,'Stamps (Carrier Only)'!$C$3:$C$200,'Stamps (Carrier Only)'!$K$3:$K$200))</f>
        <v xml:space="preserve"> </v>
      </c>
      <c r="P127" t="str">
        <f t="shared" si="8"/>
        <v/>
      </c>
      <c r="Q127" t="str">
        <f t="shared" si="9"/>
        <v/>
      </c>
      <c r="R127" t="str">
        <f t="shared" si="10"/>
        <v/>
      </c>
      <c r="T127" t="str">
        <f>IF('User Stamp Connections'!B128="","",'User Stamp Connections'!B128)</f>
        <v/>
      </c>
      <c r="U127" t="str">
        <f>IF(ISNA(_xlfn.XLOOKUP($C127,'Stamps (Carrier Only)'!$C$3:$C$200,'Stamps (Carrier Only)'!$M$3:$M$200))," ",_xlfn.XLOOKUP($C127,'Stamps (Carrier Only)'!$C$3:$C$200,'Stamps (Carrier Only)'!$M$3:$M$200))</f>
        <v xml:space="preserve"> </v>
      </c>
      <c r="V127" t="str">
        <f>IF(ISNA(_xlfn.XLOOKUP($C127,'Stamps (Carrier Only)'!$C$3:$C$200,'Stamps (Carrier Only)'!$L$3:$L$200))," ",_xlfn.XLOOKUP($C127,'Stamps (Carrier Only)'!$C$3:$C$200,'Stamps (Carrier Only)'!$L$3:$L$200))</f>
        <v xml:space="preserve"> </v>
      </c>
    </row>
    <row r="128" spans="2:22">
      <c r="B128" t="str">
        <f>IF(ISNA(_xlfn.XLOOKUP($C128,'Stamps (Carrier Only)'!$C$3:$C$200,'Stamps (Carrier Only)'!$B$3:$B$200))," ",TRIM(_xlfn.XLOOKUP($C128,'Stamps (Carrier Only)'!$C$3:$C$200,'Stamps (Carrier Only)'!$B$3:$B$200)))</f>
        <v xml:space="preserve"> </v>
      </c>
      <c r="C128" t="str">
        <f>IF('User Stamp Connections'!C129="","",'User Stamp Connections'!C129)</f>
        <v/>
      </c>
      <c r="D128" t="str">
        <f>IF(ISNA(_xlfn.XLOOKUP($C128,'Stamps (Carrier Only)'!$C$3:$C$200,'Stamps (Carrier Only)'!$E$3:$E$200))," ",TEXT((_xlfn.XLOOKUP($C128,'Stamps (Carrier Only)'!$C$3:$C$200,'Stamps (Carrier Only)'!$E$3:$E$200)),"dd/mm/yyyy"))</f>
        <v xml:space="preserve"> </v>
      </c>
      <c r="F128" t="str">
        <f>IF(ISNA(_xlfn.XLOOKUP($C128,'Stamps (Carrier Only)'!$C$3:$C$200,'Stamps (Carrier Only)'!$G$3:$G$200))," ",_xlfn.XLOOKUP($C128,'Stamps (Carrier Only)'!$C$3:$C$200,'Stamps (Carrier Only)'!$G$3:$G$200))</f>
        <v xml:space="preserve"> </v>
      </c>
      <c r="G128" t="str">
        <f>IF(ISNA(_xlfn.XLOOKUP($C128,'Stamps (Carrier Only)'!$C$3:$C$200,'Stamps (Carrier Only)'!$H$3:$H$200))," ",_xlfn.XLOOKUP($C128,'Stamps (Carrier Only)'!$C$3:$C$200,'Stamps (Carrier Only)'!$H$3:$H$200))</f>
        <v xml:space="preserve"> </v>
      </c>
      <c r="H128" t="str">
        <f>IF(ISNA(_xlfn.XLOOKUP(C128,'Stamps (Carrier Only)'!$C$3:$C$200,'Stamps (Carrier Only)'!$F$3:$F$200))," ", _xlfn.XLOOKUP(C128,'Stamps (Carrier Only)'!$C$3:$C$200,'Stamps (Carrier Only)'!$F$3:$F$200))</f>
        <v xml:space="preserve"> </v>
      </c>
      <c r="I128" t="str">
        <f>IF(ISNA(_xlfn.XLOOKUP($C128,'Stamps (Carrier Only)'!$C$3:$C$200,'Stamps (Carrier Only)'!$I$3:$I$200))," ",_xlfn.XLOOKUP($C128,'Stamps (Carrier Only)'!$C$3:$C$200,'Stamps (Carrier Only)'!$I$3:$I$200))</f>
        <v xml:space="preserve"> </v>
      </c>
      <c r="J128" t="str">
        <f>IF(ISNA(_xlfn.XLOOKUP($C128,'Stamps (Carrier Only)'!$C$3:$C$200,'Stamps (Carrier Only)'!$J$3:$J$200))," ",_xlfn.XLOOKUP($C128,'Stamps (Carrier Only)'!$C$3:$C$200,'Stamps (Carrier Only)'!$J$3:$J$200))</f>
        <v xml:space="preserve"> </v>
      </c>
      <c r="L128" t="str">
        <f t="shared" si="6"/>
        <v/>
      </c>
      <c r="M128" t="str">
        <f t="shared" si="7"/>
        <v xml:space="preserve"> </v>
      </c>
      <c r="O128" t="str">
        <f>IF(ISNA(_xlfn.XLOOKUP($C128,'Stamps (Carrier Only)'!$C$3:$C$200,'Stamps (Carrier Only)'!$K$3:$K$200))," ",_xlfn.XLOOKUP($C128,'Stamps (Carrier Only)'!$C$3:$C$200,'Stamps (Carrier Only)'!$K$3:$K$200))</f>
        <v xml:space="preserve"> </v>
      </c>
      <c r="P128" t="str">
        <f t="shared" si="8"/>
        <v/>
      </c>
      <c r="Q128" t="str">
        <f t="shared" si="9"/>
        <v/>
      </c>
      <c r="R128" t="str">
        <f t="shared" si="10"/>
        <v/>
      </c>
      <c r="T128" t="str">
        <f>IF('User Stamp Connections'!B129="","",'User Stamp Connections'!B129)</f>
        <v/>
      </c>
      <c r="U128" t="str">
        <f>IF(ISNA(_xlfn.XLOOKUP($C128,'Stamps (Carrier Only)'!$C$3:$C$200,'Stamps (Carrier Only)'!$M$3:$M$200))," ",_xlfn.XLOOKUP($C128,'Stamps (Carrier Only)'!$C$3:$C$200,'Stamps (Carrier Only)'!$M$3:$M$200))</f>
        <v xml:space="preserve"> </v>
      </c>
      <c r="V128" t="str">
        <f>IF(ISNA(_xlfn.XLOOKUP($C128,'Stamps (Carrier Only)'!$C$3:$C$200,'Stamps (Carrier Only)'!$L$3:$L$200))," ",_xlfn.XLOOKUP($C128,'Stamps (Carrier Only)'!$C$3:$C$200,'Stamps (Carrier Only)'!$L$3:$L$200))</f>
        <v xml:space="preserve"> </v>
      </c>
    </row>
    <row r="129" spans="2:22">
      <c r="B129" t="str">
        <f>IF(ISNA(_xlfn.XLOOKUP($C129,'Stamps (Carrier Only)'!$C$3:$C$200,'Stamps (Carrier Only)'!$B$3:$B$200))," ",TRIM(_xlfn.XLOOKUP($C129,'Stamps (Carrier Only)'!$C$3:$C$200,'Stamps (Carrier Only)'!$B$3:$B$200)))</f>
        <v xml:space="preserve"> </v>
      </c>
      <c r="C129" t="str">
        <f>IF('User Stamp Connections'!C130="","",'User Stamp Connections'!C130)</f>
        <v/>
      </c>
      <c r="D129" t="str">
        <f>IF(ISNA(_xlfn.XLOOKUP($C129,'Stamps (Carrier Only)'!$C$3:$C$200,'Stamps (Carrier Only)'!$E$3:$E$200))," ",TEXT((_xlfn.XLOOKUP($C129,'Stamps (Carrier Only)'!$C$3:$C$200,'Stamps (Carrier Only)'!$E$3:$E$200)),"dd/mm/yyyy"))</f>
        <v xml:space="preserve"> </v>
      </c>
      <c r="F129" t="str">
        <f>IF(ISNA(_xlfn.XLOOKUP($C129,'Stamps (Carrier Only)'!$C$3:$C$200,'Stamps (Carrier Only)'!$G$3:$G$200))," ",_xlfn.XLOOKUP($C129,'Stamps (Carrier Only)'!$C$3:$C$200,'Stamps (Carrier Only)'!$G$3:$G$200))</f>
        <v xml:space="preserve"> </v>
      </c>
      <c r="G129" t="str">
        <f>IF(ISNA(_xlfn.XLOOKUP($C129,'Stamps (Carrier Only)'!$C$3:$C$200,'Stamps (Carrier Only)'!$H$3:$H$200))," ",_xlfn.XLOOKUP($C129,'Stamps (Carrier Only)'!$C$3:$C$200,'Stamps (Carrier Only)'!$H$3:$H$200))</f>
        <v xml:space="preserve"> </v>
      </c>
      <c r="H129" t="str">
        <f>IF(ISNA(_xlfn.XLOOKUP(C129,'Stamps (Carrier Only)'!$C$3:$C$200,'Stamps (Carrier Only)'!$F$3:$F$200))," ", _xlfn.XLOOKUP(C129,'Stamps (Carrier Only)'!$C$3:$C$200,'Stamps (Carrier Only)'!$F$3:$F$200))</f>
        <v xml:space="preserve"> </v>
      </c>
      <c r="I129" t="str">
        <f>IF(ISNA(_xlfn.XLOOKUP($C129,'Stamps (Carrier Only)'!$C$3:$C$200,'Stamps (Carrier Only)'!$I$3:$I$200))," ",_xlfn.XLOOKUP($C129,'Stamps (Carrier Only)'!$C$3:$C$200,'Stamps (Carrier Only)'!$I$3:$I$200))</f>
        <v xml:space="preserve"> </v>
      </c>
      <c r="J129" t="str">
        <f>IF(ISNA(_xlfn.XLOOKUP($C129,'Stamps (Carrier Only)'!$C$3:$C$200,'Stamps (Carrier Only)'!$J$3:$J$200))," ",_xlfn.XLOOKUP($C129,'Stamps (Carrier Only)'!$C$3:$C$200,'Stamps (Carrier Only)'!$J$3:$J$200))</f>
        <v xml:space="preserve"> </v>
      </c>
      <c r="L129" t="str">
        <f t="shared" si="6"/>
        <v/>
      </c>
      <c r="M129" t="str">
        <f t="shared" si="7"/>
        <v xml:space="preserve"> </v>
      </c>
      <c r="O129" t="str">
        <f>IF(ISNA(_xlfn.XLOOKUP($C129,'Stamps (Carrier Only)'!$C$3:$C$200,'Stamps (Carrier Only)'!$K$3:$K$200))," ",_xlfn.XLOOKUP($C129,'Stamps (Carrier Only)'!$C$3:$C$200,'Stamps (Carrier Only)'!$K$3:$K$200))</f>
        <v xml:space="preserve"> </v>
      </c>
      <c r="P129" t="str">
        <f t="shared" si="8"/>
        <v/>
      </c>
      <c r="Q129" t="str">
        <f t="shared" si="9"/>
        <v/>
      </c>
      <c r="R129" t="str">
        <f t="shared" si="10"/>
        <v/>
      </c>
      <c r="T129" t="str">
        <f>IF('User Stamp Connections'!B130="","",'User Stamp Connections'!B130)</f>
        <v/>
      </c>
      <c r="U129" t="str">
        <f>IF(ISNA(_xlfn.XLOOKUP($C129,'Stamps (Carrier Only)'!$C$3:$C$200,'Stamps (Carrier Only)'!$M$3:$M$200))," ",_xlfn.XLOOKUP($C129,'Stamps (Carrier Only)'!$C$3:$C$200,'Stamps (Carrier Only)'!$M$3:$M$200))</f>
        <v xml:space="preserve"> </v>
      </c>
      <c r="V129" t="str">
        <f>IF(ISNA(_xlfn.XLOOKUP($C129,'Stamps (Carrier Only)'!$C$3:$C$200,'Stamps (Carrier Only)'!$L$3:$L$200))," ",_xlfn.XLOOKUP($C129,'Stamps (Carrier Only)'!$C$3:$C$200,'Stamps (Carrier Only)'!$L$3:$L$200))</f>
        <v xml:space="preserve"> </v>
      </c>
    </row>
    <row r="130" spans="2:22">
      <c r="B130" t="str">
        <f>IF(ISNA(_xlfn.XLOOKUP($C130,'Stamps (Carrier Only)'!$C$3:$C$200,'Stamps (Carrier Only)'!$B$3:$B$200))," ",TRIM(_xlfn.XLOOKUP($C130,'Stamps (Carrier Only)'!$C$3:$C$200,'Stamps (Carrier Only)'!$B$3:$B$200)))</f>
        <v xml:space="preserve"> </v>
      </c>
      <c r="C130" t="str">
        <f>IF('User Stamp Connections'!C131="","",'User Stamp Connections'!C131)</f>
        <v/>
      </c>
      <c r="D130" t="str">
        <f>IF(ISNA(_xlfn.XLOOKUP($C130,'Stamps (Carrier Only)'!$C$3:$C$200,'Stamps (Carrier Only)'!$E$3:$E$200))," ",TEXT((_xlfn.XLOOKUP($C130,'Stamps (Carrier Only)'!$C$3:$C$200,'Stamps (Carrier Only)'!$E$3:$E$200)),"dd/mm/yyyy"))</f>
        <v xml:space="preserve"> </v>
      </c>
      <c r="F130" t="str">
        <f>IF(ISNA(_xlfn.XLOOKUP($C130,'Stamps (Carrier Only)'!$C$3:$C$200,'Stamps (Carrier Only)'!$G$3:$G$200))," ",_xlfn.XLOOKUP($C130,'Stamps (Carrier Only)'!$C$3:$C$200,'Stamps (Carrier Only)'!$G$3:$G$200))</f>
        <v xml:space="preserve"> </v>
      </c>
      <c r="G130" t="str">
        <f>IF(ISNA(_xlfn.XLOOKUP($C130,'Stamps (Carrier Only)'!$C$3:$C$200,'Stamps (Carrier Only)'!$H$3:$H$200))," ",_xlfn.XLOOKUP($C130,'Stamps (Carrier Only)'!$C$3:$C$200,'Stamps (Carrier Only)'!$H$3:$H$200))</f>
        <v xml:space="preserve"> </v>
      </c>
      <c r="H130" t="str">
        <f>IF(ISNA(_xlfn.XLOOKUP(C130,'Stamps (Carrier Only)'!$C$3:$C$200,'Stamps (Carrier Only)'!$F$3:$F$200))," ", _xlfn.XLOOKUP(C130,'Stamps (Carrier Only)'!$C$3:$C$200,'Stamps (Carrier Only)'!$F$3:$F$200))</f>
        <v xml:space="preserve"> </v>
      </c>
      <c r="I130" t="str">
        <f>IF(ISNA(_xlfn.XLOOKUP($C130,'Stamps (Carrier Only)'!$C$3:$C$200,'Stamps (Carrier Only)'!$I$3:$I$200))," ",_xlfn.XLOOKUP($C130,'Stamps (Carrier Only)'!$C$3:$C$200,'Stamps (Carrier Only)'!$I$3:$I$200))</f>
        <v xml:space="preserve"> </v>
      </c>
      <c r="J130" t="str">
        <f>IF(ISNA(_xlfn.XLOOKUP($C130,'Stamps (Carrier Only)'!$C$3:$C$200,'Stamps (Carrier Only)'!$J$3:$J$200))," ",_xlfn.XLOOKUP($C130,'Stamps (Carrier Only)'!$C$3:$C$200,'Stamps (Carrier Only)'!$J$3:$J$200))</f>
        <v xml:space="preserve"> </v>
      </c>
      <c r="L130" t="str">
        <f t="shared" si="6"/>
        <v/>
      </c>
      <c r="M130" t="str">
        <f t="shared" si="7"/>
        <v xml:space="preserve"> </v>
      </c>
      <c r="O130" t="str">
        <f>IF(ISNA(_xlfn.XLOOKUP($C130,'Stamps (Carrier Only)'!$C$3:$C$200,'Stamps (Carrier Only)'!$K$3:$K$200))," ",_xlfn.XLOOKUP($C130,'Stamps (Carrier Only)'!$C$3:$C$200,'Stamps (Carrier Only)'!$K$3:$K$200))</f>
        <v xml:space="preserve"> </v>
      </c>
      <c r="P130" t="str">
        <f t="shared" si="8"/>
        <v/>
      </c>
      <c r="Q130" t="str">
        <f t="shared" si="9"/>
        <v/>
      </c>
      <c r="R130" t="str">
        <f t="shared" si="10"/>
        <v/>
      </c>
      <c r="T130" t="str">
        <f>IF('User Stamp Connections'!B131="","",'User Stamp Connections'!B131)</f>
        <v/>
      </c>
      <c r="U130" t="str">
        <f>IF(ISNA(_xlfn.XLOOKUP($C130,'Stamps (Carrier Only)'!$C$3:$C$200,'Stamps (Carrier Only)'!$M$3:$M$200))," ",_xlfn.XLOOKUP($C130,'Stamps (Carrier Only)'!$C$3:$C$200,'Stamps (Carrier Only)'!$M$3:$M$200))</f>
        <v xml:space="preserve"> </v>
      </c>
      <c r="V130" t="str">
        <f>IF(ISNA(_xlfn.XLOOKUP($C130,'Stamps (Carrier Only)'!$C$3:$C$200,'Stamps (Carrier Only)'!$L$3:$L$200))," ",_xlfn.XLOOKUP($C130,'Stamps (Carrier Only)'!$C$3:$C$200,'Stamps (Carrier Only)'!$L$3:$L$200))</f>
        <v xml:space="preserve"> </v>
      </c>
    </row>
    <row r="131" spans="2:22">
      <c r="B131" t="str">
        <f>IF(ISNA(_xlfn.XLOOKUP($C131,'Stamps (Carrier Only)'!$C$3:$C$200,'Stamps (Carrier Only)'!$B$3:$B$200))," ",TRIM(_xlfn.XLOOKUP($C131,'Stamps (Carrier Only)'!$C$3:$C$200,'Stamps (Carrier Only)'!$B$3:$B$200)))</f>
        <v xml:space="preserve"> </v>
      </c>
      <c r="C131" t="str">
        <f>IF('User Stamp Connections'!C132="","",'User Stamp Connections'!C132)</f>
        <v/>
      </c>
      <c r="D131" t="str">
        <f>IF(ISNA(_xlfn.XLOOKUP($C131,'Stamps (Carrier Only)'!$C$3:$C$200,'Stamps (Carrier Only)'!$E$3:$E$200))," ",TEXT((_xlfn.XLOOKUP($C131,'Stamps (Carrier Only)'!$C$3:$C$200,'Stamps (Carrier Only)'!$E$3:$E$200)),"dd/mm/yyyy"))</f>
        <v xml:space="preserve"> </v>
      </c>
      <c r="F131" t="str">
        <f>IF(ISNA(_xlfn.XLOOKUP($C131,'Stamps (Carrier Only)'!$C$3:$C$200,'Stamps (Carrier Only)'!$G$3:$G$200))," ",_xlfn.XLOOKUP($C131,'Stamps (Carrier Only)'!$C$3:$C$200,'Stamps (Carrier Only)'!$G$3:$G$200))</f>
        <v xml:space="preserve"> </v>
      </c>
      <c r="G131" t="str">
        <f>IF(ISNA(_xlfn.XLOOKUP($C131,'Stamps (Carrier Only)'!$C$3:$C$200,'Stamps (Carrier Only)'!$H$3:$H$200))," ",_xlfn.XLOOKUP($C131,'Stamps (Carrier Only)'!$C$3:$C$200,'Stamps (Carrier Only)'!$H$3:$H$200))</f>
        <v xml:space="preserve"> </v>
      </c>
      <c r="H131" t="str">
        <f>IF(ISNA(_xlfn.XLOOKUP(C131,'Stamps (Carrier Only)'!$C$3:$C$200,'Stamps (Carrier Only)'!$F$3:$F$200))," ", _xlfn.XLOOKUP(C131,'Stamps (Carrier Only)'!$C$3:$C$200,'Stamps (Carrier Only)'!$F$3:$F$200))</f>
        <v xml:space="preserve"> </v>
      </c>
      <c r="I131" t="str">
        <f>IF(ISNA(_xlfn.XLOOKUP($C131,'Stamps (Carrier Only)'!$C$3:$C$200,'Stamps (Carrier Only)'!$I$3:$I$200))," ",_xlfn.XLOOKUP($C131,'Stamps (Carrier Only)'!$C$3:$C$200,'Stamps (Carrier Only)'!$I$3:$I$200))</f>
        <v xml:space="preserve"> </v>
      </c>
      <c r="J131" t="str">
        <f>IF(ISNA(_xlfn.XLOOKUP($C131,'Stamps (Carrier Only)'!$C$3:$C$200,'Stamps (Carrier Only)'!$J$3:$J$200))," ",_xlfn.XLOOKUP($C131,'Stamps (Carrier Only)'!$C$3:$C$200,'Stamps (Carrier Only)'!$J$3:$J$200))</f>
        <v xml:space="preserve"> </v>
      </c>
      <c r="L131" t="str">
        <f t="shared" ref="L131:L194" si="11">IF(C131&lt;&gt;"","Y","")</f>
        <v/>
      </c>
      <c r="M131" t="str">
        <f t="shared" ref="M131:M194" si="12">D131</f>
        <v xml:space="preserve"> </v>
      </c>
      <c r="O131" t="str">
        <f>IF(ISNA(_xlfn.XLOOKUP($C131,'Stamps (Carrier Only)'!$C$3:$C$200,'Stamps (Carrier Only)'!$K$3:$K$200))," ",_xlfn.XLOOKUP($C131,'Stamps (Carrier Only)'!$C$3:$C$200,'Stamps (Carrier Only)'!$K$3:$K$200))</f>
        <v xml:space="preserve"> </v>
      </c>
      <c r="P131" t="str">
        <f t="shared" ref="P131:P194" si="13">IF(OR($H131="Consortium",$H131="Pool"),"Jaggers","")</f>
        <v/>
      </c>
      <c r="Q131" t="str">
        <f t="shared" ref="Q131:Q194" si="14">IF(OR($H131="Consortium",$H131="Pool"),"Lloyd's Underwriter Syndicate No 1234 PPL, London, England","")</f>
        <v/>
      </c>
      <c r="R131" t="str">
        <f t="shared" ref="R131:R194" si="15">IF(OR($H131="Consortium",$H131="Pool"),"100","")</f>
        <v/>
      </c>
      <c r="T131" t="str">
        <f>IF('User Stamp Connections'!B132="","",'User Stamp Connections'!B132)</f>
        <v/>
      </c>
      <c r="U131" t="str">
        <f>IF(ISNA(_xlfn.XLOOKUP($C131,'Stamps (Carrier Only)'!$C$3:$C$200,'Stamps (Carrier Only)'!$M$3:$M$200))," ",_xlfn.XLOOKUP($C131,'Stamps (Carrier Only)'!$C$3:$C$200,'Stamps (Carrier Only)'!$M$3:$M$200))</f>
        <v xml:space="preserve"> </v>
      </c>
      <c r="V131" t="str">
        <f>IF(ISNA(_xlfn.XLOOKUP($C131,'Stamps (Carrier Only)'!$C$3:$C$200,'Stamps (Carrier Only)'!$L$3:$L$200))," ",_xlfn.XLOOKUP($C131,'Stamps (Carrier Only)'!$C$3:$C$200,'Stamps (Carrier Only)'!$L$3:$L$200))</f>
        <v xml:space="preserve"> </v>
      </c>
    </row>
    <row r="132" spans="2:22">
      <c r="B132" t="str">
        <f>IF(ISNA(_xlfn.XLOOKUP($C132,'Stamps (Carrier Only)'!$C$3:$C$200,'Stamps (Carrier Only)'!$B$3:$B$200))," ",TRIM(_xlfn.XLOOKUP($C132,'Stamps (Carrier Only)'!$C$3:$C$200,'Stamps (Carrier Only)'!$B$3:$B$200)))</f>
        <v xml:space="preserve"> </v>
      </c>
      <c r="C132" t="str">
        <f>IF('User Stamp Connections'!C133="","",'User Stamp Connections'!C133)</f>
        <v/>
      </c>
      <c r="D132" t="str">
        <f>IF(ISNA(_xlfn.XLOOKUP($C132,'Stamps (Carrier Only)'!$C$3:$C$200,'Stamps (Carrier Only)'!$E$3:$E$200))," ",TEXT((_xlfn.XLOOKUP($C132,'Stamps (Carrier Only)'!$C$3:$C$200,'Stamps (Carrier Only)'!$E$3:$E$200)),"dd/mm/yyyy"))</f>
        <v xml:space="preserve"> </v>
      </c>
      <c r="F132" t="str">
        <f>IF(ISNA(_xlfn.XLOOKUP($C132,'Stamps (Carrier Only)'!$C$3:$C$200,'Stamps (Carrier Only)'!$G$3:$G$200))," ",_xlfn.XLOOKUP($C132,'Stamps (Carrier Only)'!$C$3:$C$200,'Stamps (Carrier Only)'!$G$3:$G$200))</f>
        <v xml:space="preserve"> </v>
      </c>
      <c r="G132" t="str">
        <f>IF(ISNA(_xlfn.XLOOKUP($C132,'Stamps (Carrier Only)'!$C$3:$C$200,'Stamps (Carrier Only)'!$H$3:$H$200))," ",_xlfn.XLOOKUP($C132,'Stamps (Carrier Only)'!$C$3:$C$200,'Stamps (Carrier Only)'!$H$3:$H$200))</f>
        <v xml:space="preserve"> </v>
      </c>
      <c r="H132" t="str">
        <f>IF(ISNA(_xlfn.XLOOKUP(C132,'Stamps (Carrier Only)'!$C$3:$C$200,'Stamps (Carrier Only)'!$F$3:$F$200))," ", _xlfn.XLOOKUP(C132,'Stamps (Carrier Only)'!$C$3:$C$200,'Stamps (Carrier Only)'!$F$3:$F$200))</f>
        <v xml:space="preserve"> </v>
      </c>
      <c r="I132" t="str">
        <f>IF(ISNA(_xlfn.XLOOKUP($C132,'Stamps (Carrier Only)'!$C$3:$C$200,'Stamps (Carrier Only)'!$I$3:$I$200))," ",_xlfn.XLOOKUP($C132,'Stamps (Carrier Only)'!$C$3:$C$200,'Stamps (Carrier Only)'!$I$3:$I$200))</f>
        <v xml:space="preserve"> </v>
      </c>
      <c r="J132" t="str">
        <f>IF(ISNA(_xlfn.XLOOKUP($C132,'Stamps (Carrier Only)'!$C$3:$C$200,'Stamps (Carrier Only)'!$J$3:$J$200))," ",_xlfn.XLOOKUP($C132,'Stamps (Carrier Only)'!$C$3:$C$200,'Stamps (Carrier Only)'!$J$3:$J$200))</f>
        <v xml:space="preserve"> </v>
      </c>
      <c r="L132" t="str">
        <f t="shared" si="11"/>
        <v/>
      </c>
      <c r="M132" t="str">
        <f t="shared" si="12"/>
        <v xml:space="preserve"> </v>
      </c>
      <c r="O132" t="str">
        <f>IF(ISNA(_xlfn.XLOOKUP($C132,'Stamps (Carrier Only)'!$C$3:$C$200,'Stamps (Carrier Only)'!$K$3:$K$200))," ",_xlfn.XLOOKUP($C132,'Stamps (Carrier Only)'!$C$3:$C$200,'Stamps (Carrier Only)'!$K$3:$K$200))</f>
        <v xml:space="preserve"> </v>
      </c>
      <c r="P132" t="str">
        <f t="shared" si="13"/>
        <v/>
      </c>
      <c r="Q132" t="str">
        <f t="shared" si="14"/>
        <v/>
      </c>
      <c r="R132" t="str">
        <f t="shared" si="15"/>
        <v/>
      </c>
      <c r="T132" t="str">
        <f>IF('User Stamp Connections'!B133="","",'User Stamp Connections'!B133)</f>
        <v/>
      </c>
      <c r="U132" t="str">
        <f>IF(ISNA(_xlfn.XLOOKUP($C132,'Stamps (Carrier Only)'!$C$3:$C$200,'Stamps (Carrier Only)'!$M$3:$M$200))," ",_xlfn.XLOOKUP($C132,'Stamps (Carrier Only)'!$C$3:$C$200,'Stamps (Carrier Only)'!$M$3:$M$200))</f>
        <v xml:space="preserve"> </v>
      </c>
      <c r="V132" t="str">
        <f>IF(ISNA(_xlfn.XLOOKUP($C132,'Stamps (Carrier Only)'!$C$3:$C$200,'Stamps (Carrier Only)'!$L$3:$L$200))," ",_xlfn.XLOOKUP($C132,'Stamps (Carrier Only)'!$C$3:$C$200,'Stamps (Carrier Only)'!$L$3:$L$200))</f>
        <v xml:space="preserve"> </v>
      </c>
    </row>
    <row r="133" spans="2:22">
      <c r="B133" t="str">
        <f>IF(ISNA(_xlfn.XLOOKUP($C133,'Stamps (Carrier Only)'!$C$3:$C$200,'Stamps (Carrier Only)'!$B$3:$B$200))," ",TRIM(_xlfn.XLOOKUP($C133,'Stamps (Carrier Only)'!$C$3:$C$200,'Stamps (Carrier Only)'!$B$3:$B$200)))</f>
        <v xml:space="preserve"> </v>
      </c>
      <c r="C133" t="str">
        <f>IF('User Stamp Connections'!C134="","",'User Stamp Connections'!C134)</f>
        <v/>
      </c>
      <c r="D133" t="str">
        <f>IF(ISNA(_xlfn.XLOOKUP($C133,'Stamps (Carrier Only)'!$C$3:$C$200,'Stamps (Carrier Only)'!$E$3:$E$200))," ",TEXT((_xlfn.XLOOKUP($C133,'Stamps (Carrier Only)'!$C$3:$C$200,'Stamps (Carrier Only)'!$E$3:$E$200)),"dd/mm/yyyy"))</f>
        <v xml:space="preserve"> </v>
      </c>
      <c r="F133" t="str">
        <f>IF(ISNA(_xlfn.XLOOKUP($C133,'Stamps (Carrier Only)'!$C$3:$C$200,'Stamps (Carrier Only)'!$G$3:$G$200))," ",_xlfn.XLOOKUP($C133,'Stamps (Carrier Only)'!$C$3:$C$200,'Stamps (Carrier Only)'!$G$3:$G$200))</f>
        <v xml:space="preserve"> </v>
      </c>
      <c r="G133" t="str">
        <f>IF(ISNA(_xlfn.XLOOKUP($C133,'Stamps (Carrier Only)'!$C$3:$C$200,'Stamps (Carrier Only)'!$H$3:$H$200))," ",_xlfn.XLOOKUP($C133,'Stamps (Carrier Only)'!$C$3:$C$200,'Stamps (Carrier Only)'!$H$3:$H$200))</f>
        <v xml:space="preserve"> </v>
      </c>
      <c r="H133" t="str">
        <f>IF(ISNA(_xlfn.XLOOKUP(C133,'Stamps (Carrier Only)'!$C$3:$C$200,'Stamps (Carrier Only)'!$F$3:$F$200))," ", _xlfn.XLOOKUP(C133,'Stamps (Carrier Only)'!$C$3:$C$200,'Stamps (Carrier Only)'!$F$3:$F$200))</f>
        <v xml:space="preserve"> </v>
      </c>
      <c r="I133" t="str">
        <f>IF(ISNA(_xlfn.XLOOKUP($C133,'Stamps (Carrier Only)'!$C$3:$C$200,'Stamps (Carrier Only)'!$I$3:$I$200))," ",_xlfn.XLOOKUP($C133,'Stamps (Carrier Only)'!$C$3:$C$200,'Stamps (Carrier Only)'!$I$3:$I$200))</f>
        <v xml:space="preserve"> </v>
      </c>
      <c r="J133" t="str">
        <f>IF(ISNA(_xlfn.XLOOKUP($C133,'Stamps (Carrier Only)'!$C$3:$C$200,'Stamps (Carrier Only)'!$J$3:$J$200))," ",_xlfn.XLOOKUP($C133,'Stamps (Carrier Only)'!$C$3:$C$200,'Stamps (Carrier Only)'!$J$3:$J$200))</f>
        <v xml:space="preserve"> </v>
      </c>
      <c r="L133" t="str">
        <f t="shared" si="11"/>
        <v/>
      </c>
      <c r="M133" t="str">
        <f t="shared" si="12"/>
        <v xml:space="preserve"> </v>
      </c>
      <c r="O133" t="str">
        <f>IF(ISNA(_xlfn.XLOOKUP($C133,'Stamps (Carrier Only)'!$C$3:$C$200,'Stamps (Carrier Only)'!$K$3:$K$200))," ",_xlfn.XLOOKUP($C133,'Stamps (Carrier Only)'!$C$3:$C$200,'Stamps (Carrier Only)'!$K$3:$K$200))</f>
        <v xml:space="preserve"> </v>
      </c>
      <c r="P133" t="str">
        <f t="shared" si="13"/>
        <v/>
      </c>
      <c r="Q133" t="str">
        <f t="shared" si="14"/>
        <v/>
      </c>
      <c r="R133" t="str">
        <f t="shared" si="15"/>
        <v/>
      </c>
      <c r="T133" t="str">
        <f>IF('User Stamp Connections'!B134="","",'User Stamp Connections'!B134)</f>
        <v/>
      </c>
      <c r="U133" t="str">
        <f>IF(ISNA(_xlfn.XLOOKUP($C133,'Stamps (Carrier Only)'!$C$3:$C$200,'Stamps (Carrier Only)'!$M$3:$M$200))," ",_xlfn.XLOOKUP($C133,'Stamps (Carrier Only)'!$C$3:$C$200,'Stamps (Carrier Only)'!$M$3:$M$200))</f>
        <v xml:space="preserve"> </v>
      </c>
      <c r="V133" t="str">
        <f>IF(ISNA(_xlfn.XLOOKUP($C133,'Stamps (Carrier Only)'!$C$3:$C$200,'Stamps (Carrier Only)'!$L$3:$L$200))," ",_xlfn.XLOOKUP($C133,'Stamps (Carrier Only)'!$C$3:$C$200,'Stamps (Carrier Only)'!$L$3:$L$200))</f>
        <v xml:space="preserve"> </v>
      </c>
    </row>
    <row r="134" spans="2:22">
      <c r="B134" t="str">
        <f>IF(ISNA(_xlfn.XLOOKUP($C134,'Stamps (Carrier Only)'!$C$3:$C$200,'Stamps (Carrier Only)'!$B$3:$B$200))," ",TRIM(_xlfn.XLOOKUP($C134,'Stamps (Carrier Only)'!$C$3:$C$200,'Stamps (Carrier Only)'!$B$3:$B$200)))</f>
        <v xml:space="preserve"> </v>
      </c>
      <c r="C134" t="str">
        <f>IF('User Stamp Connections'!C135="","",'User Stamp Connections'!C135)</f>
        <v/>
      </c>
      <c r="D134" t="str">
        <f>IF(ISNA(_xlfn.XLOOKUP($C134,'Stamps (Carrier Only)'!$C$3:$C$200,'Stamps (Carrier Only)'!$E$3:$E$200))," ",TEXT((_xlfn.XLOOKUP($C134,'Stamps (Carrier Only)'!$C$3:$C$200,'Stamps (Carrier Only)'!$E$3:$E$200)),"dd/mm/yyyy"))</f>
        <v xml:space="preserve"> </v>
      </c>
      <c r="F134" t="str">
        <f>IF(ISNA(_xlfn.XLOOKUP($C134,'Stamps (Carrier Only)'!$C$3:$C$200,'Stamps (Carrier Only)'!$G$3:$G$200))," ",_xlfn.XLOOKUP($C134,'Stamps (Carrier Only)'!$C$3:$C$200,'Stamps (Carrier Only)'!$G$3:$G$200))</f>
        <v xml:space="preserve"> </v>
      </c>
      <c r="G134" t="str">
        <f>IF(ISNA(_xlfn.XLOOKUP($C134,'Stamps (Carrier Only)'!$C$3:$C$200,'Stamps (Carrier Only)'!$H$3:$H$200))," ",_xlfn.XLOOKUP($C134,'Stamps (Carrier Only)'!$C$3:$C$200,'Stamps (Carrier Only)'!$H$3:$H$200))</f>
        <v xml:space="preserve"> </v>
      </c>
      <c r="H134" t="str">
        <f>IF(ISNA(_xlfn.XLOOKUP(C134,'Stamps (Carrier Only)'!$C$3:$C$200,'Stamps (Carrier Only)'!$F$3:$F$200))," ", _xlfn.XLOOKUP(C134,'Stamps (Carrier Only)'!$C$3:$C$200,'Stamps (Carrier Only)'!$F$3:$F$200))</f>
        <v xml:space="preserve"> </v>
      </c>
      <c r="I134" t="str">
        <f>IF(ISNA(_xlfn.XLOOKUP($C134,'Stamps (Carrier Only)'!$C$3:$C$200,'Stamps (Carrier Only)'!$I$3:$I$200))," ",_xlfn.XLOOKUP($C134,'Stamps (Carrier Only)'!$C$3:$C$200,'Stamps (Carrier Only)'!$I$3:$I$200))</f>
        <v xml:space="preserve"> </v>
      </c>
      <c r="J134" t="str">
        <f>IF(ISNA(_xlfn.XLOOKUP($C134,'Stamps (Carrier Only)'!$C$3:$C$200,'Stamps (Carrier Only)'!$J$3:$J$200))," ",_xlfn.XLOOKUP($C134,'Stamps (Carrier Only)'!$C$3:$C$200,'Stamps (Carrier Only)'!$J$3:$J$200))</f>
        <v xml:space="preserve"> </v>
      </c>
      <c r="L134" t="str">
        <f t="shared" si="11"/>
        <v/>
      </c>
      <c r="M134" t="str">
        <f t="shared" si="12"/>
        <v xml:space="preserve"> </v>
      </c>
      <c r="O134" t="str">
        <f>IF(ISNA(_xlfn.XLOOKUP($C134,'Stamps (Carrier Only)'!$C$3:$C$200,'Stamps (Carrier Only)'!$K$3:$K$200))," ",_xlfn.XLOOKUP($C134,'Stamps (Carrier Only)'!$C$3:$C$200,'Stamps (Carrier Only)'!$K$3:$K$200))</f>
        <v xml:space="preserve"> </v>
      </c>
      <c r="P134" t="str">
        <f t="shared" si="13"/>
        <v/>
      </c>
      <c r="Q134" t="str">
        <f t="shared" si="14"/>
        <v/>
      </c>
      <c r="R134" t="str">
        <f t="shared" si="15"/>
        <v/>
      </c>
      <c r="T134" t="str">
        <f>IF('User Stamp Connections'!B135="","",'User Stamp Connections'!B135)</f>
        <v/>
      </c>
      <c r="U134" t="str">
        <f>IF(ISNA(_xlfn.XLOOKUP($C134,'Stamps (Carrier Only)'!$C$3:$C$200,'Stamps (Carrier Only)'!$M$3:$M$200))," ",_xlfn.XLOOKUP($C134,'Stamps (Carrier Only)'!$C$3:$C$200,'Stamps (Carrier Only)'!$M$3:$M$200))</f>
        <v xml:space="preserve"> </v>
      </c>
      <c r="V134" t="str">
        <f>IF(ISNA(_xlfn.XLOOKUP($C134,'Stamps (Carrier Only)'!$C$3:$C$200,'Stamps (Carrier Only)'!$L$3:$L$200))," ",_xlfn.XLOOKUP($C134,'Stamps (Carrier Only)'!$C$3:$C$200,'Stamps (Carrier Only)'!$L$3:$L$200))</f>
        <v xml:space="preserve"> </v>
      </c>
    </row>
    <row r="135" spans="2:22">
      <c r="B135" t="str">
        <f>IF(ISNA(_xlfn.XLOOKUP($C135,'Stamps (Carrier Only)'!$C$3:$C$200,'Stamps (Carrier Only)'!$B$3:$B$200))," ",TRIM(_xlfn.XLOOKUP($C135,'Stamps (Carrier Only)'!$C$3:$C$200,'Stamps (Carrier Only)'!$B$3:$B$200)))</f>
        <v xml:space="preserve"> </v>
      </c>
      <c r="C135" t="str">
        <f>IF('User Stamp Connections'!C136="","",'User Stamp Connections'!C136)</f>
        <v/>
      </c>
      <c r="D135" t="str">
        <f>IF(ISNA(_xlfn.XLOOKUP($C135,'Stamps (Carrier Only)'!$C$3:$C$200,'Stamps (Carrier Only)'!$E$3:$E$200))," ",TEXT((_xlfn.XLOOKUP($C135,'Stamps (Carrier Only)'!$C$3:$C$200,'Stamps (Carrier Only)'!$E$3:$E$200)),"dd/mm/yyyy"))</f>
        <v xml:space="preserve"> </v>
      </c>
      <c r="F135" t="str">
        <f>IF(ISNA(_xlfn.XLOOKUP($C135,'Stamps (Carrier Only)'!$C$3:$C$200,'Stamps (Carrier Only)'!$G$3:$G$200))," ",_xlfn.XLOOKUP($C135,'Stamps (Carrier Only)'!$C$3:$C$200,'Stamps (Carrier Only)'!$G$3:$G$200))</f>
        <v xml:space="preserve"> </v>
      </c>
      <c r="G135" t="str">
        <f>IF(ISNA(_xlfn.XLOOKUP($C135,'Stamps (Carrier Only)'!$C$3:$C$200,'Stamps (Carrier Only)'!$H$3:$H$200))," ",_xlfn.XLOOKUP($C135,'Stamps (Carrier Only)'!$C$3:$C$200,'Stamps (Carrier Only)'!$H$3:$H$200))</f>
        <v xml:space="preserve"> </v>
      </c>
      <c r="H135" t="str">
        <f>IF(ISNA(_xlfn.XLOOKUP(C135,'Stamps (Carrier Only)'!$C$3:$C$200,'Stamps (Carrier Only)'!$F$3:$F$200))," ", _xlfn.XLOOKUP(C135,'Stamps (Carrier Only)'!$C$3:$C$200,'Stamps (Carrier Only)'!$F$3:$F$200))</f>
        <v xml:space="preserve"> </v>
      </c>
      <c r="I135" t="str">
        <f>IF(ISNA(_xlfn.XLOOKUP($C135,'Stamps (Carrier Only)'!$C$3:$C$200,'Stamps (Carrier Only)'!$I$3:$I$200))," ",_xlfn.XLOOKUP($C135,'Stamps (Carrier Only)'!$C$3:$C$200,'Stamps (Carrier Only)'!$I$3:$I$200))</f>
        <v xml:space="preserve"> </v>
      </c>
      <c r="J135" t="str">
        <f>IF(ISNA(_xlfn.XLOOKUP($C135,'Stamps (Carrier Only)'!$C$3:$C$200,'Stamps (Carrier Only)'!$J$3:$J$200))," ",_xlfn.XLOOKUP($C135,'Stamps (Carrier Only)'!$C$3:$C$200,'Stamps (Carrier Only)'!$J$3:$J$200))</f>
        <v xml:space="preserve"> </v>
      </c>
      <c r="L135" t="str">
        <f t="shared" si="11"/>
        <v/>
      </c>
      <c r="M135" t="str">
        <f t="shared" si="12"/>
        <v xml:space="preserve"> </v>
      </c>
      <c r="O135" t="str">
        <f>IF(ISNA(_xlfn.XLOOKUP($C135,'Stamps (Carrier Only)'!$C$3:$C$200,'Stamps (Carrier Only)'!$K$3:$K$200))," ",_xlfn.XLOOKUP($C135,'Stamps (Carrier Only)'!$C$3:$C$200,'Stamps (Carrier Only)'!$K$3:$K$200))</f>
        <v xml:space="preserve"> </v>
      </c>
      <c r="P135" t="str">
        <f t="shared" si="13"/>
        <v/>
      </c>
      <c r="Q135" t="str">
        <f t="shared" si="14"/>
        <v/>
      </c>
      <c r="R135" t="str">
        <f t="shared" si="15"/>
        <v/>
      </c>
      <c r="T135" t="str">
        <f>IF('User Stamp Connections'!B136="","",'User Stamp Connections'!B136)</f>
        <v/>
      </c>
      <c r="U135" t="str">
        <f>IF(ISNA(_xlfn.XLOOKUP($C135,'Stamps (Carrier Only)'!$C$3:$C$200,'Stamps (Carrier Only)'!$M$3:$M$200))," ",_xlfn.XLOOKUP($C135,'Stamps (Carrier Only)'!$C$3:$C$200,'Stamps (Carrier Only)'!$M$3:$M$200))</f>
        <v xml:space="preserve"> </v>
      </c>
      <c r="V135" t="str">
        <f>IF(ISNA(_xlfn.XLOOKUP($C135,'Stamps (Carrier Only)'!$C$3:$C$200,'Stamps (Carrier Only)'!$L$3:$L$200))," ",_xlfn.XLOOKUP($C135,'Stamps (Carrier Only)'!$C$3:$C$200,'Stamps (Carrier Only)'!$L$3:$L$200))</f>
        <v xml:space="preserve"> </v>
      </c>
    </row>
    <row r="136" spans="2:22">
      <c r="B136" t="str">
        <f>IF(ISNA(_xlfn.XLOOKUP($C136,'Stamps (Carrier Only)'!$C$3:$C$200,'Stamps (Carrier Only)'!$B$3:$B$200))," ",TRIM(_xlfn.XLOOKUP($C136,'Stamps (Carrier Only)'!$C$3:$C$200,'Stamps (Carrier Only)'!$B$3:$B$200)))</f>
        <v xml:space="preserve"> </v>
      </c>
      <c r="C136" t="str">
        <f>IF('User Stamp Connections'!C137="","",'User Stamp Connections'!C137)</f>
        <v/>
      </c>
      <c r="D136" t="str">
        <f>IF(ISNA(_xlfn.XLOOKUP($C136,'Stamps (Carrier Only)'!$C$3:$C$200,'Stamps (Carrier Only)'!$E$3:$E$200))," ",TEXT((_xlfn.XLOOKUP($C136,'Stamps (Carrier Only)'!$C$3:$C$200,'Stamps (Carrier Only)'!$E$3:$E$200)),"dd/mm/yyyy"))</f>
        <v xml:space="preserve"> </v>
      </c>
      <c r="F136" t="str">
        <f>IF(ISNA(_xlfn.XLOOKUP($C136,'Stamps (Carrier Only)'!$C$3:$C$200,'Stamps (Carrier Only)'!$G$3:$G$200))," ",_xlfn.XLOOKUP($C136,'Stamps (Carrier Only)'!$C$3:$C$200,'Stamps (Carrier Only)'!$G$3:$G$200))</f>
        <v xml:space="preserve"> </v>
      </c>
      <c r="G136" t="str">
        <f>IF(ISNA(_xlfn.XLOOKUP($C136,'Stamps (Carrier Only)'!$C$3:$C$200,'Stamps (Carrier Only)'!$H$3:$H$200))," ",_xlfn.XLOOKUP($C136,'Stamps (Carrier Only)'!$C$3:$C$200,'Stamps (Carrier Only)'!$H$3:$H$200))</f>
        <v xml:space="preserve"> </v>
      </c>
      <c r="H136" t="str">
        <f>IF(ISNA(_xlfn.XLOOKUP(C136,'Stamps (Carrier Only)'!$C$3:$C$200,'Stamps (Carrier Only)'!$F$3:$F$200))," ", _xlfn.XLOOKUP(C136,'Stamps (Carrier Only)'!$C$3:$C$200,'Stamps (Carrier Only)'!$F$3:$F$200))</f>
        <v xml:space="preserve"> </v>
      </c>
      <c r="I136" t="str">
        <f>IF(ISNA(_xlfn.XLOOKUP($C136,'Stamps (Carrier Only)'!$C$3:$C$200,'Stamps (Carrier Only)'!$I$3:$I$200))," ",_xlfn.XLOOKUP($C136,'Stamps (Carrier Only)'!$C$3:$C$200,'Stamps (Carrier Only)'!$I$3:$I$200))</f>
        <v xml:space="preserve"> </v>
      </c>
      <c r="J136" t="str">
        <f>IF(ISNA(_xlfn.XLOOKUP($C136,'Stamps (Carrier Only)'!$C$3:$C$200,'Stamps (Carrier Only)'!$J$3:$J$200))," ",_xlfn.XLOOKUP($C136,'Stamps (Carrier Only)'!$C$3:$C$200,'Stamps (Carrier Only)'!$J$3:$J$200))</f>
        <v xml:space="preserve"> </v>
      </c>
      <c r="L136" t="str">
        <f t="shared" si="11"/>
        <v/>
      </c>
      <c r="M136" t="str">
        <f t="shared" si="12"/>
        <v xml:space="preserve"> </v>
      </c>
      <c r="O136" t="str">
        <f>IF(ISNA(_xlfn.XLOOKUP($C136,'Stamps (Carrier Only)'!$C$3:$C$200,'Stamps (Carrier Only)'!$K$3:$K$200))," ",_xlfn.XLOOKUP($C136,'Stamps (Carrier Only)'!$C$3:$C$200,'Stamps (Carrier Only)'!$K$3:$K$200))</f>
        <v xml:space="preserve"> </v>
      </c>
      <c r="P136" t="str">
        <f t="shared" si="13"/>
        <v/>
      </c>
      <c r="Q136" t="str">
        <f t="shared" si="14"/>
        <v/>
      </c>
      <c r="R136" t="str">
        <f t="shared" si="15"/>
        <v/>
      </c>
      <c r="T136" t="str">
        <f>IF('User Stamp Connections'!B137="","",'User Stamp Connections'!B137)</f>
        <v/>
      </c>
      <c r="U136" t="str">
        <f>IF(ISNA(_xlfn.XLOOKUP($C136,'Stamps (Carrier Only)'!$C$3:$C$200,'Stamps (Carrier Only)'!$M$3:$M$200))," ",_xlfn.XLOOKUP($C136,'Stamps (Carrier Only)'!$C$3:$C$200,'Stamps (Carrier Only)'!$M$3:$M$200))</f>
        <v xml:space="preserve"> </v>
      </c>
      <c r="V136" t="str">
        <f>IF(ISNA(_xlfn.XLOOKUP($C136,'Stamps (Carrier Only)'!$C$3:$C$200,'Stamps (Carrier Only)'!$L$3:$L$200))," ",_xlfn.XLOOKUP($C136,'Stamps (Carrier Only)'!$C$3:$C$200,'Stamps (Carrier Only)'!$L$3:$L$200))</f>
        <v xml:space="preserve"> </v>
      </c>
    </row>
    <row r="137" spans="2:22">
      <c r="B137" t="str">
        <f>IF(ISNA(_xlfn.XLOOKUP($C137,'Stamps (Carrier Only)'!$C$3:$C$200,'Stamps (Carrier Only)'!$B$3:$B$200))," ",TRIM(_xlfn.XLOOKUP($C137,'Stamps (Carrier Only)'!$C$3:$C$200,'Stamps (Carrier Only)'!$B$3:$B$200)))</f>
        <v xml:space="preserve"> </v>
      </c>
      <c r="C137" t="str">
        <f>IF('User Stamp Connections'!C138="","",'User Stamp Connections'!C138)</f>
        <v/>
      </c>
      <c r="D137" t="str">
        <f>IF(ISNA(_xlfn.XLOOKUP($C137,'Stamps (Carrier Only)'!$C$3:$C$200,'Stamps (Carrier Only)'!$E$3:$E$200))," ",TEXT((_xlfn.XLOOKUP($C137,'Stamps (Carrier Only)'!$C$3:$C$200,'Stamps (Carrier Only)'!$E$3:$E$200)),"dd/mm/yyyy"))</f>
        <v xml:space="preserve"> </v>
      </c>
      <c r="F137" t="str">
        <f>IF(ISNA(_xlfn.XLOOKUP($C137,'Stamps (Carrier Only)'!$C$3:$C$200,'Stamps (Carrier Only)'!$G$3:$G$200))," ",_xlfn.XLOOKUP($C137,'Stamps (Carrier Only)'!$C$3:$C$200,'Stamps (Carrier Only)'!$G$3:$G$200))</f>
        <v xml:space="preserve"> </v>
      </c>
      <c r="G137" t="str">
        <f>IF(ISNA(_xlfn.XLOOKUP($C137,'Stamps (Carrier Only)'!$C$3:$C$200,'Stamps (Carrier Only)'!$H$3:$H$200))," ",_xlfn.XLOOKUP($C137,'Stamps (Carrier Only)'!$C$3:$C$200,'Stamps (Carrier Only)'!$H$3:$H$200))</f>
        <v xml:space="preserve"> </v>
      </c>
      <c r="H137" t="str">
        <f>IF(ISNA(_xlfn.XLOOKUP(C137,'Stamps (Carrier Only)'!$C$3:$C$200,'Stamps (Carrier Only)'!$F$3:$F$200))," ", _xlfn.XLOOKUP(C137,'Stamps (Carrier Only)'!$C$3:$C$200,'Stamps (Carrier Only)'!$F$3:$F$200))</f>
        <v xml:space="preserve"> </v>
      </c>
      <c r="I137" t="str">
        <f>IF(ISNA(_xlfn.XLOOKUP($C137,'Stamps (Carrier Only)'!$C$3:$C$200,'Stamps (Carrier Only)'!$I$3:$I$200))," ",_xlfn.XLOOKUP($C137,'Stamps (Carrier Only)'!$C$3:$C$200,'Stamps (Carrier Only)'!$I$3:$I$200))</f>
        <v xml:space="preserve"> </v>
      </c>
      <c r="J137" t="str">
        <f>IF(ISNA(_xlfn.XLOOKUP($C137,'Stamps (Carrier Only)'!$C$3:$C$200,'Stamps (Carrier Only)'!$J$3:$J$200))," ",_xlfn.XLOOKUP($C137,'Stamps (Carrier Only)'!$C$3:$C$200,'Stamps (Carrier Only)'!$J$3:$J$200))</f>
        <v xml:space="preserve"> </v>
      </c>
      <c r="L137" t="str">
        <f t="shared" si="11"/>
        <v/>
      </c>
      <c r="M137" t="str">
        <f t="shared" si="12"/>
        <v xml:space="preserve"> </v>
      </c>
      <c r="O137" t="str">
        <f>IF(ISNA(_xlfn.XLOOKUP($C137,'Stamps (Carrier Only)'!$C$3:$C$200,'Stamps (Carrier Only)'!$K$3:$K$200))," ",_xlfn.XLOOKUP($C137,'Stamps (Carrier Only)'!$C$3:$C$200,'Stamps (Carrier Only)'!$K$3:$K$200))</f>
        <v xml:space="preserve"> </v>
      </c>
      <c r="P137" t="str">
        <f t="shared" si="13"/>
        <v/>
      </c>
      <c r="Q137" t="str">
        <f t="shared" si="14"/>
        <v/>
      </c>
      <c r="R137" t="str">
        <f t="shared" si="15"/>
        <v/>
      </c>
      <c r="T137" t="str">
        <f>IF('User Stamp Connections'!B138="","",'User Stamp Connections'!B138)</f>
        <v/>
      </c>
      <c r="U137" t="str">
        <f>IF(ISNA(_xlfn.XLOOKUP($C137,'Stamps (Carrier Only)'!$C$3:$C$200,'Stamps (Carrier Only)'!$M$3:$M$200))," ",_xlfn.XLOOKUP($C137,'Stamps (Carrier Only)'!$C$3:$C$200,'Stamps (Carrier Only)'!$M$3:$M$200))</f>
        <v xml:space="preserve"> </v>
      </c>
      <c r="V137" t="str">
        <f>IF(ISNA(_xlfn.XLOOKUP($C137,'Stamps (Carrier Only)'!$C$3:$C$200,'Stamps (Carrier Only)'!$L$3:$L$200))," ",_xlfn.XLOOKUP($C137,'Stamps (Carrier Only)'!$C$3:$C$200,'Stamps (Carrier Only)'!$L$3:$L$200))</f>
        <v xml:space="preserve"> </v>
      </c>
    </row>
    <row r="138" spans="2:22">
      <c r="B138" t="str">
        <f>IF(ISNA(_xlfn.XLOOKUP($C138,'Stamps (Carrier Only)'!$C$3:$C$200,'Stamps (Carrier Only)'!$B$3:$B$200))," ",TRIM(_xlfn.XLOOKUP($C138,'Stamps (Carrier Only)'!$C$3:$C$200,'Stamps (Carrier Only)'!$B$3:$B$200)))</f>
        <v xml:space="preserve"> </v>
      </c>
      <c r="C138" t="str">
        <f>IF('User Stamp Connections'!C139="","",'User Stamp Connections'!C139)</f>
        <v/>
      </c>
      <c r="D138" t="str">
        <f>IF(ISNA(_xlfn.XLOOKUP($C138,'Stamps (Carrier Only)'!$C$3:$C$200,'Stamps (Carrier Only)'!$E$3:$E$200))," ",TEXT((_xlfn.XLOOKUP($C138,'Stamps (Carrier Only)'!$C$3:$C$200,'Stamps (Carrier Only)'!$E$3:$E$200)),"dd/mm/yyyy"))</f>
        <v xml:space="preserve"> </v>
      </c>
      <c r="F138" t="str">
        <f>IF(ISNA(_xlfn.XLOOKUP($C138,'Stamps (Carrier Only)'!$C$3:$C$200,'Stamps (Carrier Only)'!$G$3:$G$200))," ",_xlfn.XLOOKUP($C138,'Stamps (Carrier Only)'!$C$3:$C$200,'Stamps (Carrier Only)'!$G$3:$G$200))</f>
        <v xml:space="preserve"> </v>
      </c>
      <c r="G138" t="str">
        <f>IF(ISNA(_xlfn.XLOOKUP($C138,'Stamps (Carrier Only)'!$C$3:$C$200,'Stamps (Carrier Only)'!$H$3:$H$200))," ",_xlfn.XLOOKUP($C138,'Stamps (Carrier Only)'!$C$3:$C$200,'Stamps (Carrier Only)'!$H$3:$H$200))</f>
        <v xml:space="preserve"> </v>
      </c>
      <c r="H138" t="str">
        <f>IF(ISNA(_xlfn.XLOOKUP(C138,'Stamps (Carrier Only)'!$C$3:$C$200,'Stamps (Carrier Only)'!$F$3:$F$200))," ", _xlfn.XLOOKUP(C138,'Stamps (Carrier Only)'!$C$3:$C$200,'Stamps (Carrier Only)'!$F$3:$F$200))</f>
        <v xml:space="preserve"> </v>
      </c>
      <c r="I138" t="str">
        <f>IF(ISNA(_xlfn.XLOOKUP($C138,'Stamps (Carrier Only)'!$C$3:$C$200,'Stamps (Carrier Only)'!$I$3:$I$200))," ",_xlfn.XLOOKUP($C138,'Stamps (Carrier Only)'!$C$3:$C$200,'Stamps (Carrier Only)'!$I$3:$I$200))</f>
        <v xml:space="preserve"> </v>
      </c>
      <c r="J138" t="str">
        <f>IF(ISNA(_xlfn.XLOOKUP($C138,'Stamps (Carrier Only)'!$C$3:$C$200,'Stamps (Carrier Only)'!$J$3:$J$200))," ",_xlfn.XLOOKUP($C138,'Stamps (Carrier Only)'!$C$3:$C$200,'Stamps (Carrier Only)'!$J$3:$J$200))</f>
        <v xml:space="preserve"> </v>
      </c>
      <c r="L138" t="str">
        <f t="shared" si="11"/>
        <v/>
      </c>
      <c r="M138" t="str">
        <f t="shared" si="12"/>
        <v xml:space="preserve"> </v>
      </c>
      <c r="O138" t="str">
        <f>IF(ISNA(_xlfn.XLOOKUP($C138,'Stamps (Carrier Only)'!$C$3:$C$200,'Stamps (Carrier Only)'!$K$3:$K$200))," ",_xlfn.XLOOKUP($C138,'Stamps (Carrier Only)'!$C$3:$C$200,'Stamps (Carrier Only)'!$K$3:$K$200))</f>
        <v xml:space="preserve"> </v>
      </c>
      <c r="P138" t="str">
        <f t="shared" si="13"/>
        <v/>
      </c>
      <c r="Q138" t="str">
        <f t="shared" si="14"/>
        <v/>
      </c>
      <c r="R138" t="str">
        <f t="shared" si="15"/>
        <v/>
      </c>
      <c r="T138" t="str">
        <f>IF('User Stamp Connections'!B139="","",'User Stamp Connections'!B139)</f>
        <v/>
      </c>
      <c r="U138" t="str">
        <f>IF(ISNA(_xlfn.XLOOKUP($C138,'Stamps (Carrier Only)'!$C$3:$C$200,'Stamps (Carrier Only)'!$M$3:$M$200))," ",_xlfn.XLOOKUP($C138,'Stamps (Carrier Only)'!$C$3:$C$200,'Stamps (Carrier Only)'!$M$3:$M$200))</f>
        <v xml:space="preserve"> </v>
      </c>
      <c r="V138" t="str">
        <f>IF(ISNA(_xlfn.XLOOKUP($C138,'Stamps (Carrier Only)'!$C$3:$C$200,'Stamps (Carrier Only)'!$L$3:$L$200))," ",_xlfn.XLOOKUP($C138,'Stamps (Carrier Only)'!$C$3:$C$200,'Stamps (Carrier Only)'!$L$3:$L$200))</f>
        <v xml:space="preserve"> </v>
      </c>
    </row>
    <row r="139" spans="2:22">
      <c r="B139" t="str">
        <f>IF(ISNA(_xlfn.XLOOKUP($C139,'Stamps (Carrier Only)'!$C$3:$C$200,'Stamps (Carrier Only)'!$B$3:$B$200))," ",TRIM(_xlfn.XLOOKUP($C139,'Stamps (Carrier Only)'!$C$3:$C$200,'Stamps (Carrier Only)'!$B$3:$B$200)))</f>
        <v xml:space="preserve"> </v>
      </c>
      <c r="C139" t="str">
        <f>IF('User Stamp Connections'!C140="","",'User Stamp Connections'!C140)</f>
        <v/>
      </c>
      <c r="D139" t="str">
        <f>IF(ISNA(_xlfn.XLOOKUP($C139,'Stamps (Carrier Only)'!$C$3:$C$200,'Stamps (Carrier Only)'!$E$3:$E$200))," ",TEXT((_xlfn.XLOOKUP($C139,'Stamps (Carrier Only)'!$C$3:$C$200,'Stamps (Carrier Only)'!$E$3:$E$200)),"dd/mm/yyyy"))</f>
        <v xml:space="preserve"> </v>
      </c>
      <c r="F139" t="str">
        <f>IF(ISNA(_xlfn.XLOOKUP($C139,'Stamps (Carrier Only)'!$C$3:$C$200,'Stamps (Carrier Only)'!$G$3:$G$200))," ",_xlfn.XLOOKUP($C139,'Stamps (Carrier Only)'!$C$3:$C$200,'Stamps (Carrier Only)'!$G$3:$G$200))</f>
        <v xml:space="preserve"> </v>
      </c>
      <c r="G139" t="str">
        <f>IF(ISNA(_xlfn.XLOOKUP($C139,'Stamps (Carrier Only)'!$C$3:$C$200,'Stamps (Carrier Only)'!$H$3:$H$200))," ",_xlfn.XLOOKUP($C139,'Stamps (Carrier Only)'!$C$3:$C$200,'Stamps (Carrier Only)'!$H$3:$H$200))</f>
        <v xml:space="preserve"> </v>
      </c>
      <c r="H139" t="str">
        <f>IF(ISNA(_xlfn.XLOOKUP(C139,'Stamps (Carrier Only)'!$C$3:$C$200,'Stamps (Carrier Only)'!$F$3:$F$200))," ", _xlfn.XLOOKUP(C139,'Stamps (Carrier Only)'!$C$3:$C$200,'Stamps (Carrier Only)'!$F$3:$F$200))</f>
        <v xml:space="preserve"> </v>
      </c>
      <c r="I139" t="str">
        <f>IF(ISNA(_xlfn.XLOOKUP($C139,'Stamps (Carrier Only)'!$C$3:$C$200,'Stamps (Carrier Only)'!$I$3:$I$200))," ",_xlfn.XLOOKUP($C139,'Stamps (Carrier Only)'!$C$3:$C$200,'Stamps (Carrier Only)'!$I$3:$I$200))</f>
        <v xml:space="preserve"> </v>
      </c>
      <c r="J139" t="str">
        <f>IF(ISNA(_xlfn.XLOOKUP($C139,'Stamps (Carrier Only)'!$C$3:$C$200,'Stamps (Carrier Only)'!$J$3:$J$200))," ",_xlfn.XLOOKUP($C139,'Stamps (Carrier Only)'!$C$3:$C$200,'Stamps (Carrier Only)'!$J$3:$J$200))</f>
        <v xml:space="preserve"> </v>
      </c>
      <c r="L139" t="str">
        <f t="shared" si="11"/>
        <v/>
      </c>
      <c r="M139" t="str">
        <f t="shared" si="12"/>
        <v xml:space="preserve"> </v>
      </c>
      <c r="O139" t="str">
        <f>IF(ISNA(_xlfn.XLOOKUP($C139,'Stamps (Carrier Only)'!$C$3:$C$200,'Stamps (Carrier Only)'!$K$3:$K$200))," ",_xlfn.XLOOKUP($C139,'Stamps (Carrier Only)'!$C$3:$C$200,'Stamps (Carrier Only)'!$K$3:$K$200))</f>
        <v xml:space="preserve"> </v>
      </c>
      <c r="P139" t="str">
        <f t="shared" si="13"/>
        <v/>
      </c>
      <c r="Q139" t="str">
        <f t="shared" si="14"/>
        <v/>
      </c>
      <c r="R139" t="str">
        <f t="shared" si="15"/>
        <v/>
      </c>
      <c r="T139" t="str">
        <f>IF('User Stamp Connections'!B140="","",'User Stamp Connections'!B140)</f>
        <v/>
      </c>
      <c r="U139" t="str">
        <f>IF(ISNA(_xlfn.XLOOKUP($C139,'Stamps (Carrier Only)'!$C$3:$C$200,'Stamps (Carrier Only)'!$M$3:$M$200))," ",_xlfn.XLOOKUP($C139,'Stamps (Carrier Only)'!$C$3:$C$200,'Stamps (Carrier Only)'!$M$3:$M$200))</f>
        <v xml:space="preserve"> </v>
      </c>
      <c r="V139" t="str">
        <f>IF(ISNA(_xlfn.XLOOKUP($C139,'Stamps (Carrier Only)'!$C$3:$C$200,'Stamps (Carrier Only)'!$L$3:$L$200))," ",_xlfn.XLOOKUP($C139,'Stamps (Carrier Only)'!$C$3:$C$200,'Stamps (Carrier Only)'!$L$3:$L$200))</f>
        <v xml:space="preserve"> </v>
      </c>
    </row>
    <row r="140" spans="2:22">
      <c r="B140" t="str">
        <f>IF(ISNA(_xlfn.XLOOKUP($C140,'Stamps (Carrier Only)'!$C$3:$C$200,'Stamps (Carrier Only)'!$B$3:$B$200))," ",TRIM(_xlfn.XLOOKUP($C140,'Stamps (Carrier Only)'!$C$3:$C$200,'Stamps (Carrier Only)'!$B$3:$B$200)))</f>
        <v xml:space="preserve"> </v>
      </c>
      <c r="C140" t="str">
        <f>IF('User Stamp Connections'!C141="","",'User Stamp Connections'!C141)</f>
        <v/>
      </c>
      <c r="D140" t="str">
        <f>IF(ISNA(_xlfn.XLOOKUP($C140,'Stamps (Carrier Only)'!$C$3:$C$200,'Stamps (Carrier Only)'!$E$3:$E$200))," ",TEXT((_xlfn.XLOOKUP($C140,'Stamps (Carrier Only)'!$C$3:$C$200,'Stamps (Carrier Only)'!$E$3:$E$200)),"dd/mm/yyyy"))</f>
        <v xml:space="preserve"> </v>
      </c>
      <c r="F140" t="str">
        <f>IF(ISNA(_xlfn.XLOOKUP($C140,'Stamps (Carrier Only)'!$C$3:$C$200,'Stamps (Carrier Only)'!$G$3:$G$200))," ",_xlfn.XLOOKUP($C140,'Stamps (Carrier Only)'!$C$3:$C$200,'Stamps (Carrier Only)'!$G$3:$G$200))</f>
        <v xml:space="preserve"> </v>
      </c>
      <c r="G140" t="str">
        <f>IF(ISNA(_xlfn.XLOOKUP($C140,'Stamps (Carrier Only)'!$C$3:$C$200,'Stamps (Carrier Only)'!$H$3:$H$200))," ",_xlfn.XLOOKUP($C140,'Stamps (Carrier Only)'!$C$3:$C$200,'Stamps (Carrier Only)'!$H$3:$H$200))</f>
        <v xml:space="preserve"> </v>
      </c>
      <c r="H140" t="str">
        <f>IF(ISNA(_xlfn.XLOOKUP(C140,'Stamps (Carrier Only)'!$C$3:$C$200,'Stamps (Carrier Only)'!$F$3:$F$200))," ", _xlfn.XLOOKUP(C140,'Stamps (Carrier Only)'!$C$3:$C$200,'Stamps (Carrier Only)'!$F$3:$F$200))</f>
        <v xml:space="preserve"> </v>
      </c>
      <c r="I140" t="str">
        <f>IF(ISNA(_xlfn.XLOOKUP($C140,'Stamps (Carrier Only)'!$C$3:$C$200,'Stamps (Carrier Only)'!$I$3:$I$200))," ",_xlfn.XLOOKUP($C140,'Stamps (Carrier Only)'!$C$3:$C$200,'Stamps (Carrier Only)'!$I$3:$I$200))</f>
        <v xml:space="preserve"> </v>
      </c>
      <c r="J140" t="str">
        <f>IF(ISNA(_xlfn.XLOOKUP($C140,'Stamps (Carrier Only)'!$C$3:$C$200,'Stamps (Carrier Only)'!$J$3:$J$200))," ",_xlfn.XLOOKUP($C140,'Stamps (Carrier Only)'!$C$3:$C$200,'Stamps (Carrier Only)'!$J$3:$J$200))</f>
        <v xml:space="preserve"> </v>
      </c>
      <c r="L140" t="str">
        <f t="shared" si="11"/>
        <v/>
      </c>
      <c r="M140" t="str">
        <f t="shared" si="12"/>
        <v xml:space="preserve"> </v>
      </c>
      <c r="O140" t="str">
        <f>IF(ISNA(_xlfn.XLOOKUP($C140,'Stamps (Carrier Only)'!$C$3:$C$200,'Stamps (Carrier Only)'!$K$3:$K$200))," ",_xlfn.XLOOKUP($C140,'Stamps (Carrier Only)'!$C$3:$C$200,'Stamps (Carrier Only)'!$K$3:$K$200))</f>
        <v xml:space="preserve"> </v>
      </c>
      <c r="P140" t="str">
        <f t="shared" si="13"/>
        <v/>
      </c>
      <c r="Q140" t="str">
        <f t="shared" si="14"/>
        <v/>
      </c>
      <c r="R140" t="str">
        <f t="shared" si="15"/>
        <v/>
      </c>
      <c r="T140" t="str">
        <f>IF('User Stamp Connections'!B141="","",'User Stamp Connections'!B141)</f>
        <v/>
      </c>
      <c r="U140" t="str">
        <f>IF(ISNA(_xlfn.XLOOKUP($C140,'Stamps (Carrier Only)'!$C$3:$C$200,'Stamps (Carrier Only)'!$M$3:$M$200))," ",_xlfn.XLOOKUP($C140,'Stamps (Carrier Only)'!$C$3:$C$200,'Stamps (Carrier Only)'!$M$3:$M$200))</f>
        <v xml:space="preserve"> </v>
      </c>
      <c r="V140" t="str">
        <f>IF(ISNA(_xlfn.XLOOKUP($C140,'Stamps (Carrier Only)'!$C$3:$C$200,'Stamps (Carrier Only)'!$L$3:$L$200))," ",_xlfn.XLOOKUP($C140,'Stamps (Carrier Only)'!$C$3:$C$200,'Stamps (Carrier Only)'!$L$3:$L$200))</f>
        <v xml:space="preserve"> </v>
      </c>
    </row>
    <row r="141" spans="2:22">
      <c r="B141" t="str">
        <f>IF(ISNA(_xlfn.XLOOKUP($C141,'Stamps (Carrier Only)'!$C$3:$C$200,'Stamps (Carrier Only)'!$B$3:$B$200))," ",TRIM(_xlfn.XLOOKUP($C141,'Stamps (Carrier Only)'!$C$3:$C$200,'Stamps (Carrier Only)'!$B$3:$B$200)))</f>
        <v xml:space="preserve"> </v>
      </c>
      <c r="C141" t="str">
        <f>IF('User Stamp Connections'!C142="","",'User Stamp Connections'!C142)</f>
        <v/>
      </c>
      <c r="D141" t="str">
        <f>IF(ISNA(_xlfn.XLOOKUP($C141,'Stamps (Carrier Only)'!$C$3:$C$200,'Stamps (Carrier Only)'!$E$3:$E$200))," ",TEXT((_xlfn.XLOOKUP($C141,'Stamps (Carrier Only)'!$C$3:$C$200,'Stamps (Carrier Only)'!$E$3:$E$200)),"dd/mm/yyyy"))</f>
        <v xml:space="preserve"> </v>
      </c>
      <c r="F141" t="str">
        <f>IF(ISNA(_xlfn.XLOOKUP($C141,'Stamps (Carrier Only)'!$C$3:$C$200,'Stamps (Carrier Only)'!$G$3:$G$200))," ",_xlfn.XLOOKUP($C141,'Stamps (Carrier Only)'!$C$3:$C$200,'Stamps (Carrier Only)'!$G$3:$G$200))</f>
        <v xml:space="preserve"> </v>
      </c>
      <c r="G141" t="str">
        <f>IF(ISNA(_xlfn.XLOOKUP($C141,'Stamps (Carrier Only)'!$C$3:$C$200,'Stamps (Carrier Only)'!$H$3:$H$200))," ",_xlfn.XLOOKUP($C141,'Stamps (Carrier Only)'!$C$3:$C$200,'Stamps (Carrier Only)'!$H$3:$H$200))</f>
        <v xml:space="preserve"> </v>
      </c>
      <c r="H141" t="str">
        <f>IF(ISNA(_xlfn.XLOOKUP(C141,'Stamps (Carrier Only)'!$C$3:$C$200,'Stamps (Carrier Only)'!$F$3:$F$200))," ", _xlfn.XLOOKUP(C141,'Stamps (Carrier Only)'!$C$3:$C$200,'Stamps (Carrier Only)'!$F$3:$F$200))</f>
        <v xml:space="preserve"> </v>
      </c>
      <c r="I141" t="str">
        <f>IF(ISNA(_xlfn.XLOOKUP($C141,'Stamps (Carrier Only)'!$C$3:$C$200,'Stamps (Carrier Only)'!$I$3:$I$200))," ",_xlfn.XLOOKUP($C141,'Stamps (Carrier Only)'!$C$3:$C$200,'Stamps (Carrier Only)'!$I$3:$I$200))</f>
        <v xml:space="preserve"> </v>
      </c>
      <c r="J141" t="str">
        <f>IF(ISNA(_xlfn.XLOOKUP($C141,'Stamps (Carrier Only)'!$C$3:$C$200,'Stamps (Carrier Only)'!$J$3:$J$200))," ",_xlfn.XLOOKUP($C141,'Stamps (Carrier Only)'!$C$3:$C$200,'Stamps (Carrier Only)'!$J$3:$J$200))</f>
        <v xml:space="preserve"> </v>
      </c>
      <c r="L141" t="str">
        <f t="shared" si="11"/>
        <v/>
      </c>
      <c r="M141" t="str">
        <f t="shared" si="12"/>
        <v xml:space="preserve"> </v>
      </c>
      <c r="O141" t="str">
        <f>IF(ISNA(_xlfn.XLOOKUP($C141,'Stamps (Carrier Only)'!$C$3:$C$200,'Stamps (Carrier Only)'!$K$3:$K$200))," ",_xlfn.XLOOKUP($C141,'Stamps (Carrier Only)'!$C$3:$C$200,'Stamps (Carrier Only)'!$K$3:$K$200))</f>
        <v xml:space="preserve"> </v>
      </c>
      <c r="P141" t="str">
        <f t="shared" si="13"/>
        <v/>
      </c>
      <c r="Q141" t="str">
        <f t="shared" si="14"/>
        <v/>
      </c>
      <c r="R141" t="str">
        <f t="shared" si="15"/>
        <v/>
      </c>
      <c r="T141" t="str">
        <f>IF('User Stamp Connections'!B142="","",'User Stamp Connections'!B142)</f>
        <v/>
      </c>
      <c r="U141" t="str">
        <f>IF(ISNA(_xlfn.XLOOKUP($C141,'Stamps (Carrier Only)'!$C$3:$C$200,'Stamps (Carrier Only)'!$M$3:$M$200))," ",_xlfn.XLOOKUP($C141,'Stamps (Carrier Only)'!$C$3:$C$200,'Stamps (Carrier Only)'!$M$3:$M$200))</f>
        <v xml:space="preserve"> </v>
      </c>
      <c r="V141" t="str">
        <f>IF(ISNA(_xlfn.XLOOKUP($C141,'Stamps (Carrier Only)'!$C$3:$C$200,'Stamps (Carrier Only)'!$L$3:$L$200))," ",_xlfn.XLOOKUP($C141,'Stamps (Carrier Only)'!$C$3:$C$200,'Stamps (Carrier Only)'!$L$3:$L$200))</f>
        <v xml:space="preserve"> </v>
      </c>
    </row>
    <row r="142" spans="2:22">
      <c r="B142" t="str">
        <f>IF(ISNA(_xlfn.XLOOKUP($C142,'Stamps (Carrier Only)'!$C$3:$C$200,'Stamps (Carrier Only)'!$B$3:$B$200))," ",TRIM(_xlfn.XLOOKUP($C142,'Stamps (Carrier Only)'!$C$3:$C$200,'Stamps (Carrier Only)'!$B$3:$B$200)))</f>
        <v xml:space="preserve"> </v>
      </c>
      <c r="C142" t="str">
        <f>IF('User Stamp Connections'!C143="","",'User Stamp Connections'!C143)</f>
        <v/>
      </c>
      <c r="D142" t="str">
        <f>IF(ISNA(_xlfn.XLOOKUP($C142,'Stamps (Carrier Only)'!$C$3:$C$200,'Stamps (Carrier Only)'!$E$3:$E$200))," ",TEXT((_xlfn.XLOOKUP($C142,'Stamps (Carrier Only)'!$C$3:$C$200,'Stamps (Carrier Only)'!$E$3:$E$200)),"dd/mm/yyyy"))</f>
        <v xml:space="preserve"> </v>
      </c>
      <c r="F142" t="str">
        <f>IF(ISNA(_xlfn.XLOOKUP($C142,'Stamps (Carrier Only)'!$C$3:$C$200,'Stamps (Carrier Only)'!$G$3:$G$200))," ",_xlfn.XLOOKUP($C142,'Stamps (Carrier Only)'!$C$3:$C$200,'Stamps (Carrier Only)'!$G$3:$G$200))</f>
        <v xml:space="preserve"> </v>
      </c>
      <c r="G142" t="str">
        <f>IF(ISNA(_xlfn.XLOOKUP($C142,'Stamps (Carrier Only)'!$C$3:$C$200,'Stamps (Carrier Only)'!$H$3:$H$200))," ",_xlfn.XLOOKUP($C142,'Stamps (Carrier Only)'!$C$3:$C$200,'Stamps (Carrier Only)'!$H$3:$H$200))</f>
        <v xml:space="preserve"> </v>
      </c>
      <c r="H142" t="str">
        <f>IF(ISNA(_xlfn.XLOOKUP(C142,'Stamps (Carrier Only)'!$C$3:$C$200,'Stamps (Carrier Only)'!$F$3:$F$200))," ", _xlfn.XLOOKUP(C142,'Stamps (Carrier Only)'!$C$3:$C$200,'Stamps (Carrier Only)'!$F$3:$F$200))</f>
        <v xml:space="preserve"> </v>
      </c>
      <c r="I142" t="str">
        <f>IF(ISNA(_xlfn.XLOOKUP($C142,'Stamps (Carrier Only)'!$C$3:$C$200,'Stamps (Carrier Only)'!$I$3:$I$200))," ",_xlfn.XLOOKUP($C142,'Stamps (Carrier Only)'!$C$3:$C$200,'Stamps (Carrier Only)'!$I$3:$I$200))</f>
        <v xml:space="preserve"> </v>
      </c>
      <c r="J142" t="str">
        <f>IF(ISNA(_xlfn.XLOOKUP($C142,'Stamps (Carrier Only)'!$C$3:$C$200,'Stamps (Carrier Only)'!$J$3:$J$200))," ",_xlfn.XLOOKUP($C142,'Stamps (Carrier Only)'!$C$3:$C$200,'Stamps (Carrier Only)'!$J$3:$J$200))</f>
        <v xml:space="preserve"> </v>
      </c>
      <c r="L142" t="str">
        <f t="shared" si="11"/>
        <v/>
      </c>
      <c r="M142" t="str">
        <f t="shared" si="12"/>
        <v xml:space="preserve"> </v>
      </c>
      <c r="O142" t="str">
        <f>IF(ISNA(_xlfn.XLOOKUP($C142,'Stamps (Carrier Only)'!$C$3:$C$200,'Stamps (Carrier Only)'!$K$3:$K$200))," ",_xlfn.XLOOKUP($C142,'Stamps (Carrier Only)'!$C$3:$C$200,'Stamps (Carrier Only)'!$K$3:$K$200))</f>
        <v xml:space="preserve"> </v>
      </c>
      <c r="P142" t="str">
        <f t="shared" si="13"/>
        <v/>
      </c>
      <c r="Q142" t="str">
        <f t="shared" si="14"/>
        <v/>
      </c>
      <c r="R142" t="str">
        <f t="shared" si="15"/>
        <v/>
      </c>
      <c r="T142" t="str">
        <f>IF('User Stamp Connections'!B143="","",'User Stamp Connections'!B143)</f>
        <v/>
      </c>
      <c r="U142" t="str">
        <f>IF(ISNA(_xlfn.XLOOKUP($C142,'Stamps (Carrier Only)'!$C$3:$C$200,'Stamps (Carrier Only)'!$M$3:$M$200))," ",_xlfn.XLOOKUP($C142,'Stamps (Carrier Only)'!$C$3:$C$200,'Stamps (Carrier Only)'!$M$3:$M$200))</f>
        <v xml:space="preserve"> </v>
      </c>
      <c r="V142" t="str">
        <f>IF(ISNA(_xlfn.XLOOKUP($C142,'Stamps (Carrier Only)'!$C$3:$C$200,'Stamps (Carrier Only)'!$L$3:$L$200))," ",_xlfn.XLOOKUP($C142,'Stamps (Carrier Only)'!$C$3:$C$200,'Stamps (Carrier Only)'!$L$3:$L$200))</f>
        <v xml:space="preserve"> </v>
      </c>
    </row>
    <row r="143" spans="2:22">
      <c r="B143" t="str">
        <f>IF(ISNA(_xlfn.XLOOKUP($C143,'Stamps (Carrier Only)'!$C$3:$C$200,'Stamps (Carrier Only)'!$B$3:$B$200))," ",TRIM(_xlfn.XLOOKUP($C143,'Stamps (Carrier Only)'!$C$3:$C$200,'Stamps (Carrier Only)'!$B$3:$B$200)))</f>
        <v xml:space="preserve"> </v>
      </c>
      <c r="C143" t="str">
        <f>IF('User Stamp Connections'!C144="","",'User Stamp Connections'!C144)</f>
        <v/>
      </c>
      <c r="D143" t="str">
        <f>IF(ISNA(_xlfn.XLOOKUP($C143,'Stamps (Carrier Only)'!$C$3:$C$200,'Stamps (Carrier Only)'!$E$3:$E$200))," ",TEXT((_xlfn.XLOOKUP($C143,'Stamps (Carrier Only)'!$C$3:$C$200,'Stamps (Carrier Only)'!$E$3:$E$200)),"dd/mm/yyyy"))</f>
        <v xml:space="preserve"> </v>
      </c>
      <c r="F143" t="str">
        <f>IF(ISNA(_xlfn.XLOOKUP($C143,'Stamps (Carrier Only)'!$C$3:$C$200,'Stamps (Carrier Only)'!$G$3:$G$200))," ",_xlfn.XLOOKUP($C143,'Stamps (Carrier Only)'!$C$3:$C$200,'Stamps (Carrier Only)'!$G$3:$G$200))</f>
        <v xml:space="preserve"> </v>
      </c>
      <c r="G143" t="str">
        <f>IF(ISNA(_xlfn.XLOOKUP($C143,'Stamps (Carrier Only)'!$C$3:$C$200,'Stamps (Carrier Only)'!$H$3:$H$200))," ",_xlfn.XLOOKUP($C143,'Stamps (Carrier Only)'!$C$3:$C$200,'Stamps (Carrier Only)'!$H$3:$H$200))</f>
        <v xml:space="preserve"> </v>
      </c>
      <c r="H143" t="str">
        <f>IF(ISNA(_xlfn.XLOOKUP(C143,'Stamps (Carrier Only)'!$C$3:$C$200,'Stamps (Carrier Only)'!$F$3:$F$200))," ", _xlfn.XLOOKUP(C143,'Stamps (Carrier Only)'!$C$3:$C$200,'Stamps (Carrier Only)'!$F$3:$F$200))</f>
        <v xml:space="preserve"> </v>
      </c>
      <c r="I143" t="str">
        <f>IF(ISNA(_xlfn.XLOOKUP($C143,'Stamps (Carrier Only)'!$C$3:$C$200,'Stamps (Carrier Only)'!$I$3:$I$200))," ",_xlfn.XLOOKUP($C143,'Stamps (Carrier Only)'!$C$3:$C$200,'Stamps (Carrier Only)'!$I$3:$I$200))</f>
        <v xml:space="preserve"> </v>
      </c>
      <c r="J143" t="str">
        <f>IF(ISNA(_xlfn.XLOOKUP($C143,'Stamps (Carrier Only)'!$C$3:$C$200,'Stamps (Carrier Only)'!$J$3:$J$200))," ",_xlfn.XLOOKUP($C143,'Stamps (Carrier Only)'!$C$3:$C$200,'Stamps (Carrier Only)'!$J$3:$J$200))</f>
        <v xml:space="preserve"> </v>
      </c>
      <c r="L143" t="str">
        <f t="shared" si="11"/>
        <v/>
      </c>
      <c r="M143" t="str">
        <f t="shared" si="12"/>
        <v xml:space="preserve"> </v>
      </c>
      <c r="O143" t="str">
        <f>IF(ISNA(_xlfn.XLOOKUP($C143,'Stamps (Carrier Only)'!$C$3:$C$200,'Stamps (Carrier Only)'!$K$3:$K$200))," ",_xlfn.XLOOKUP($C143,'Stamps (Carrier Only)'!$C$3:$C$200,'Stamps (Carrier Only)'!$K$3:$K$200))</f>
        <v xml:space="preserve"> </v>
      </c>
      <c r="P143" t="str">
        <f t="shared" si="13"/>
        <v/>
      </c>
      <c r="Q143" t="str">
        <f t="shared" si="14"/>
        <v/>
      </c>
      <c r="R143" t="str">
        <f t="shared" si="15"/>
        <v/>
      </c>
      <c r="T143" t="str">
        <f>IF('User Stamp Connections'!B144="","",'User Stamp Connections'!B144)</f>
        <v/>
      </c>
      <c r="U143" t="str">
        <f>IF(ISNA(_xlfn.XLOOKUP($C143,'Stamps (Carrier Only)'!$C$3:$C$200,'Stamps (Carrier Only)'!$M$3:$M$200))," ",_xlfn.XLOOKUP($C143,'Stamps (Carrier Only)'!$C$3:$C$200,'Stamps (Carrier Only)'!$M$3:$M$200))</f>
        <v xml:space="preserve"> </v>
      </c>
      <c r="V143" t="str">
        <f>IF(ISNA(_xlfn.XLOOKUP($C143,'Stamps (Carrier Only)'!$C$3:$C$200,'Stamps (Carrier Only)'!$L$3:$L$200))," ",_xlfn.XLOOKUP($C143,'Stamps (Carrier Only)'!$C$3:$C$200,'Stamps (Carrier Only)'!$L$3:$L$200))</f>
        <v xml:space="preserve"> </v>
      </c>
    </row>
    <row r="144" spans="2:22">
      <c r="B144" t="str">
        <f>IF(ISNA(_xlfn.XLOOKUP($C144,'Stamps (Carrier Only)'!$C$3:$C$200,'Stamps (Carrier Only)'!$B$3:$B$200))," ",TRIM(_xlfn.XLOOKUP($C144,'Stamps (Carrier Only)'!$C$3:$C$200,'Stamps (Carrier Only)'!$B$3:$B$200)))</f>
        <v xml:space="preserve"> </v>
      </c>
      <c r="C144" t="str">
        <f>IF('User Stamp Connections'!C145="","",'User Stamp Connections'!C145)</f>
        <v/>
      </c>
      <c r="D144" t="str">
        <f>IF(ISNA(_xlfn.XLOOKUP($C144,'Stamps (Carrier Only)'!$C$3:$C$200,'Stamps (Carrier Only)'!$E$3:$E$200))," ",TEXT((_xlfn.XLOOKUP($C144,'Stamps (Carrier Only)'!$C$3:$C$200,'Stamps (Carrier Only)'!$E$3:$E$200)),"dd/mm/yyyy"))</f>
        <v xml:space="preserve"> </v>
      </c>
      <c r="F144" t="str">
        <f>IF(ISNA(_xlfn.XLOOKUP($C144,'Stamps (Carrier Only)'!$C$3:$C$200,'Stamps (Carrier Only)'!$G$3:$G$200))," ",_xlfn.XLOOKUP($C144,'Stamps (Carrier Only)'!$C$3:$C$200,'Stamps (Carrier Only)'!$G$3:$G$200))</f>
        <v xml:space="preserve"> </v>
      </c>
      <c r="G144" t="str">
        <f>IF(ISNA(_xlfn.XLOOKUP($C144,'Stamps (Carrier Only)'!$C$3:$C$200,'Stamps (Carrier Only)'!$H$3:$H$200))," ",_xlfn.XLOOKUP($C144,'Stamps (Carrier Only)'!$C$3:$C$200,'Stamps (Carrier Only)'!$H$3:$H$200))</f>
        <v xml:space="preserve"> </v>
      </c>
      <c r="H144" t="str">
        <f>IF(ISNA(_xlfn.XLOOKUP(C144,'Stamps (Carrier Only)'!$C$3:$C$200,'Stamps (Carrier Only)'!$F$3:$F$200))," ", _xlfn.XLOOKUP(C144,'Stamps (Carrier Only)'!$C$3:$C$200,'Stamps (Carrier Only)'!$F$3:$F$200))</f>
        <v xml:space="preserve"> </v>
      </c>
      <c r="I144" t="str">
        <f>IF(ISNA(_xlfn.XLOOKUP($C144,'Stamps (Carrier Only)'!$C$3:$C$200,'Stamps (Carrier Only)'!$I$3:$I$200))," ",_xlfn.XLOOKUP($C144,'Stamps (Carrier Only)'!$C$3:$C$200,'Stamps (Carrier Only)'!$I$3:$I$200))</f>
        <v xml:space="preserve"> </v>
      </c>
      <c r="J144" t="str">
        <f>IF(ISNA(_xlfn.XLOOKUP($C144,'Stamps (Carrier Only)'!$C$3:$C$200,'Stamps (Carrier Only)'!$J$3:$J$200))," ",_xlfn.XLOOKUP($C144,'Stamps (Carrier Only)'!$C$3:$C$200,'Stamps (Carrier Only)'!$J$3:$J$200))</f>
        <v xml:space="preserve"> </v>
      </c>
      <c r="L144" t="str">
        <f t="shared" si="11"/>
        <v/>
      </c>
      <c r="M144" t="str">
        <f t="shared" si="12"/>
        <v xml:space="preserve"> </v>
      </c>
      <c r="O144" t="str">
        <f>IF(ISNA(_xlfn.XLOOKUP($C144,'Stamps (Carrier Only)'!$C$3:$C$200,'Stamps (Carrier Only)'!$K$3:$K$200))," ",_xlfn.XLOOKUP($C144,'Stamps (Carrier Only)'!$C$3:$C$200,'Stamps (Carrier Only)'!$K$3:$K$200))</f>
        <v xml:space="preserve"> </v>
      </c>
      <c r="P144" t="str">
        <f t="shared" si="13"/>
        <v/>
      </c>
      <c r="Q144" t="str">
        <f t="shared" si="14"/>
        <v/>
      </c>
      <c r="R144" t="str">
        <f t="shared" si="15"/>
        <v/>
      </c>
      <c r="T144" t="str">
        <f>IF('User Stamp Connections'!B145="","",'User Stamp Connections'!B145)</f>
        <v/>
      </c>
      <c r="U144" t="str">
        <f>IF(ISNA(_xlfn.XLOOKUP($C144,'Stamps (Carrier Only)'!$C$3:$C$200,'Stamps (Carrier Only)'!$M$3:$M$200))," ",_xlfn.XLOOKUP($C144,'Stamps (Carrier Only)'!$C$3:$C$200,'Stamps (Carrier Only)'!$M$3:$M$200))</f>
        <v xml:space="preserve"> </v>
      </c>
      <c r="V144" t="str">
        <f>IF(ISNA(_xlfn.XLOOKUP($C144,'Stamps (Carrier Only)'!$C$3:$C$200,'Stamps (Carrier Only)'!$L$3:$L$200))," ",_xlfn.XLOOKUP($C144,'Stamps (Carrier Only)'!$C$3:$C$200,'Stamps (Carrier Only)'!$L$3:$L$200))</f>
        <v xml:space="preserve"> </v>
      </c>
    </row>
    <row r="145" spans="2:22">
      <c r="B145" t="str">
        <f>IF(ISNA(_xlfn.XLOOKUP($C145,'Stamps (Carrier Only)'!$C$3:$C$200,'Stamps (Carrier Only)'!$B$3:$B$200))," ",TRIM(_xlfn.XLOOKUP($C145,'Stamps (Carrier Only)'!$C$3:$C$200,'Stamps (Carrier Only)'!$B$3:$B$200)))</f>
        <v xml:space="preserve"> </v>
      </c>
      <c r="C145" t="str">
        <f>IF('User Stamp Connections'!C146="","",'User Stamp Connections'!C146)</f>
        <v/>
      </c>
      <c r="D145" t="str">
        <f>IF(ISNA(_xlfn.XLOOKUP($C145,'Stamps (Carrier Only)'!$C$3:$C$200,'Stamps (Carrier Only)'!$E$3:$E$200))," ",TEXT((_xlfn.XLOOKUP($C145,'Stamps (Carrier Only)'!$C$3:$C$200,'Stamps (Carrier Only)'!$E$3:$E$200)),"dd/mm/yyyy"))</f>
        <v xml:space="preserve"> </v>
      </c>
      <c r="F145" t="str">
        <f>IF(ISNA(_xlfn.XLOOKUP($C145,'Stamps (Carrier Only)'!$C$3:$C$200,'Stamps (Carrier Only)'!$G$3:$G$200))," ",_xlfn.XLOOKUP($C145,'Stamps (Carrier Only)'!$C$3:$C$200,'Stamps (Carrier Only)'!$G$3:$G$200))</f>
        <v xml:space="preserve"> </v>
      </c>
      <c r="G145" t="str">
        <f>IF(ISNA(_xlfn.XLOOKUP($C145,'Stamps (Carrier Only)'!$C$3:$C$200,'Stamps (Carrier Only)'!$H$3:$H$200))," ",_xlfn.XLOOKUP($C145,'Stamps (Carrier Only)'!$C$3:$C$200,'Stamps (Carrier Only)'!$H$3:$H$200))</f>
        <v xml:space="preserve"> </v>
      </c>
      <c r="H145" t="str">
        <f>IF(ISNA(_xlfn.XLOOKUP(C145,'Stamps (Carrier Only)'!$C$3:$C$200,'Stamps (Carrier Only)'!$F$3:$F$200))," ", _xlfn.XLOOKUP(C145,'Stamps (Carrier Only)'!$C$3:$C$200,'Stamps (Carrier Only)'!$F$3:$F$200))</f>
        <v xml:space="preserve"> </v>
      </c>
      <c r="I145" t="str">
        <f>IF(ISNA(_xlfn.XLOOKUP($C145,'Stamps (Carrier Only)'!$C$3:$C$200,'Stamps (Carrier Only)'!$I$3:$I$200))," ",_xlfn.XLOOKUP($C145,'Stamps (Carrier Only)'!$C$3:$C$200,'Stamps (Carrier Only)'!$I$3:$I$200))</f>
        <v xml:space="preserve"> </v>
      </c>
      <c r="J145" t="str">
        <f>IF(ISNA(_xlfn.XLOOKUP($C145,'Stamps (Carrier Only)'!$C$3:$C$200,'Stamps (Carrier Only)'!$J$3:$J$200))," ",_xlfn.XLOOKUP($C145,'Stamps (Carrier Only)'!$C$3:$C$200,'Stamps (Carrier Only)'!$J$3:$J$200))</f>
        <v xml:space="preserve"> </v>
      </c>
      <c r="L145" t="str">
        <f t="shared" si="11"/>
        <v/>
      </c>
      <c r="M145" t="str">
        <f t="shared" si="12"/>
        <v xml:space="preserve"> </v>
      </c>
      <c r="O145" t="str">
        <f>IF(ISNA(_xlfn.XLOOKUP($C145,'Stamps (Carrier Only)'!$C$3:$C$200,'Stamps (Carrier Only)'!$K$3:$K$200))," ",_xlfn.XLOOKUP($C145,'Stamps (Carrier Only)'!$C$3:$C$200,'Stamps (Carrier Only)'!$K$3:$K$200))</f>
        <v xml:space="preserve"> </v>
      </c>
      <c r="P145" t="str">
        <f t="shared" si="13"/>
        <v/>
      </c>
      <c r="Q145" t="str">
        <f t="shared" si="14"/>
        <v/>
      </c>
      <c r="R145" t="str">
        <f t="shared" si="15"/>
        <v/>
      </c>
      <c r="T145" t="str">
        <f>IF('User Stamp Connections'!B146="","",'User Stamp Connections'!B146)</f>
        <v/>
      </c>
      <c r="U145" t="str">
        <f>IF(ISNA(_xlfn.XLOOKUP($C145,'Stamps (Carrier Only)'!$C$3:$C$200,'Stamps (Carrier Only)'!$M$3:$M$200))," ",_xlfn.XLOOKUP($C145,'Stamps (Carrier Only)'!$C$3:$C$200,'Stamps (Carrier Only)'!$M$3:$M$200))</f>
        <v xml:space="preserve"> </v>
      </c>
      <c r="V145" t="str">
        <f>IF(ISNA(_xlfn.XLOOKUP($C145,'Stamps (Carrier Only)'!$C$3:$C$200,'Stamps (Carrier Only)'!$L$3:$L$200))," ",_xlfn.XLOOKUP($C145,'Stamps (Carrier Only)'!$C$3:$C$200,'Stamps (Carrier Only)'!$L$3:$L$200))</f>
        <v xml:space="preserve"> </v>
      </c>
    </row>
    <row r="146" spans="2:22">
      <c r="B146" t="str">
        <f>IF(ISNA(_xlfn.XLOOKUP($C146,'Stamps (Carrier Only)'!$C$3:$C$200,'Stamps (Carrier Only)'!$B$3:$B$200))," ",TRIM(_xlfn.XLOOKUP($C146,'Stamps (Carrier Only)'!$C$3:$C$200,'Stamps (Carrier Only)'!$B$3:$B$200)))</f>
        <v xml:space="preserve"> </v>
      </c>
      <c r="C146" t="str">
        <f>IF('User Stamp Connections'!C147="","",'User Stamp Connections'!C147)</f>
        <v/>
      </c>
      <c r="D146" t="str">
        <f>IF(ISNA(_xlfn.XLOOKUP($C146,'Stamps (Carrier Only)'!$C$3:$C$200,'Stamps (Carrier Only)'!$E$3:$E$200))," ",TEXT((_xlfn.XLOOKUP($C146,'Stamps (Carrier Only)'!$C$3:$C$200,'Stamps (Carrier Only)'!$E$3:$E$200)),"dd/mm/yyyy"))</f>
        <v xml:space="preserve"> </v>
      </c>
      <c r="F146" t="str">
        <f>IF(ISNA(_xlfn.XLOOKUP($C146,'Stamps (Carrier Only)'!$C$3:$C$200,'Stamps (Carrier Only)'!$G$3:$G$200))," ",_xlfn.XLOOKUP($C146,'Stamps (Carrier Only)'!$C$3:$C$200,'Stamps (Carrier Only)'!$G$3:$G$200))</f>
        <v xml:space="preserve"> </v>
      </c>
      <c r="G146" t="str">
        <f>IF(ISNA(_xlfn.XLOOKUP($C146,'Stamps (Carrier Only)'!$C$3:$C$200,'Stamps (Carrier Only)'!$H$3:$H$200))," ",_xlfn.XLOOKUP($C146,'Stamps (Carrier Only)'!$C$3:$C$200,'Stamps (Carrier Only)'!$H$3:$H$200))</f>
        <v xml:space="preserve"> </v>
      </c>
      <c r="H146" t="str">
        <f>IF(ISNA(_xlfn.XLOOKUP(C146,'Stamps (Carrier Only)'!$C$3:$C$200,'Stamps (Carrier Only)'!$F$3:$F$200))," ", _xlfn.XLOOKUP(C146,'Stamps (Carrier Only)'!$C$3:$C$200,'Stamps (Carrier Only)'!$F$3:$F$200))</f>
        <v xml:space="preserve"> </v>
      </c>
      <c r="I146" t="str">
        <f>IF(ISNA(_xlfn.XLOOKUP($C146,'Stamps (Carrier Only)'!$C$3:$C$200,'Stamps (Carrier Only)'!$I$3:$I$200))," ",_xlfn.XLOOKUP($C146,'Stamps (Carrier Only)'!$C$3:$C$200,'Stamps (Carrier Only)'!$I$3:$I$200))</f>
        <v xml:space="preserve"> </v>
      </c>
      <c r="J146" t="str">
        <f>IF(ISNA(_xlfn.XLOOKUP($C146,'Stamps (Carrier Only)'!$C$3:$C$200,'Stamps (Carrier Only)'!$J$3:$J$200))," ",_xlfn.XLOOKUP($C146,'Stamps (Carrier Only)'!$C$3:$C$200,'Stamps (Carrier Only)'!$J$3:$J$200))</f>
        <v xml:space="preserve"> </v>
      </c>
      <c r="L146" t="str">
        <f t="shared" si="11"/>
        <v/>
      </c>
      <c r="M146" t="str">
        <f t="shared" si="12"/>
        <v xml:space="preserve"> </v>
      </c>
      <c r="O146" t="str">
        <f>IF(ISNA(_xlfn.XLOOKUP($C146,'Stamps (Carrier Only)'!$C$3:$C$200,'Stamps (Carrier Only)'!$K$3:$K$200))," ",_xlfn.XLOOKUP($C146,'Stamps (Carrier Only)'!$C$3:$C$200,'Stamps (Carrier Only)'!$K$3:$K$200))</f>
        <v xml:space="preserve"> </v>
      </c>
      <c r="P146" t="str">
        <f t="shared" si="13"/>
        <v/>
      </c>
      <c r="Q146" t="str">
        <f t="shared" si="14"/>
        <v/>
      </c>
      <c r="R146" t="str">
        <f t="shared" si="15"/>
        <v/>
      </c>
      <c r="T146" t="str">
        <f>IF('User Stamp Connections'!B147="","",'User Stamp Connections'!B147)</f>
        <v/>
      </c>
      <c r="U146" t="str">
        <f>IF(ISNA(_xlfn.XLOOKUP($C146,'Stamps (Carrier Only)'!$C$3:$C$200,'Stamps (Carrier Only)'!$M$3:$M$200))," ",_xlfn.XLOOKUP($C146,'Stamps (Carrier Only)'!$C$3:$C$200,'Stamps (Carrier Only)'!$M$3:$M$200))</f>
        <v xml:space="preserve"> </v>
      </c>
      <c r="V146" t="str">
        <f>IF(ISNA(_xlfn.XLOOKUP($C146,'Stamps (Carrier Only)'!$C$3:$C$200,'Stamps (Carrier Only)'!$L$3:$L$200))," ",_xlfn.XLOOKUP($C146,'Stamps (Carrier Only)'!$C$3:$C$200,'Stamps (Carrier Only)'!$L$3:$L$200))</f>
        <v xml:space="preserve"> </v>
      </c>
    </row>
    <row r="147" spans="2:22">
      <c r="B147" t="str">
        <f>IF(ISNA(_xlfn.XLOOKUP($C147,'Stamps (Carrier Only)'!$C$3:$C$200,'Stamps (Carrier Only)'!$B$3:$B$200))," ",TRIM(_xlfn.XLOOKUP($C147,'Stamps (Carrier Only)'!$C$3:$C$200,'Stamps (Carrier Only)'!$B$3:$B$200)))</f>
        <v xml:space="preserve"> </v>
      </c>
      <c r="C147" t="str">
        <f>IF('User Stamp Connections'!C148="","",'User Stamp Connections'!C148)</f>
        <v/>
      </c>
      <c r="D147" t="str">
        <f>IF(ISNA(_xlfn.XLOOKUP($C147,'Stamps (Carrier Only)'!$C$3:$C$200,'Stamps (Carrier Only)'!$E$3:$E$200))," ",TEXT((_xlfn.XLOOKUP($C147,'Stamps (Carrier Only)'!$C$3:$C$200,'Stamps (Carrier Only)'!$E$3:$E$200)),"dd/mm/yyyy"))</f>
        <v xml:space="preserve"> </v>
      </c>
      <c r="F147" t="str">
        <f>IF(ISNA(_xlfn.XLOOKUP($C147,'Stamps (Carrier Only)'!$C$3:$C$200,'Stamps (Carrier Only)'!$G$3:$G$200))," ",_xlfn.XLOOKUP($C147,'Stamps (Carrier Only)'!$C$3:$C$200,'Stamps (Carrier Only)'!$G$3:$G$200))</f>
        <v xml:space="preserve"> </v>
      </c>
      <c r="G147" t="str">
        <f>IF(ISNA(_xlfn.XLOOKUP($C147,'Stamps (Carrier Only)'!$C$3:$C$200,'Stamps (Carrier Only)'!$H$3:$H$200))," ",_xlfn.XLOOKUP($C147,'Stamps (Carrier Only)'!$C$3:$C$200,'Stamps (Carrier Only)'!$H$3:$H$200))</f>
        <v xml:space="preserve"> </v>
      </c>
      <c r="H147" t="str">
        <f>IF(ISNA(_xlfn.XLOOKUP(C147,'Stamps (Carrier Only)'!$C$3:$C$200,'Stamps (Carrier Only)'!$F$3:$F$200))," ", _xlfn.XLOOKUP(C147,'Stamps (Carrier Only)'!$C$3:$C$200,'Stamps (Carrier Only)'!$F$3:$F$200))</f>
        <v xml:space="preserve"> </v>
      </c>
      <c r="I147" t="str">
        <f>IF(ISNA(_xlfn.XLOOKUP($C147,'Stamps (Carrier Only)'!$C$3:$C$200,'Stamps (Carrier Only)'!$I$3:$I$200))," ",_xlfn.XLOOKUP($C147,'Stamps (Carrier Only)'!$C$3:$C$200,'Stamps (Carrier Only)'!$I$3:$I$200))</f>
        <v xml:space="preserve"> </v>
      </c>
      <c r="J147" t="str">
        <f>IF(ISNA(_xlfn.XLOOKUP($C147,'Stamps (Carrier Only)'!$C$3:$C$200,'Stamps (Carrier Only)'!$J$3:$J$200))," ",_xlfn.XLOOKUP($C147,'Stamps (Carrier Only)'!$C$3:$C$200,'Stamps (Carrier Only)'!$J$3:$J$200))</f>
        <v xml:space="preserve"> </v>
      </c>
      <c r="L147" t="str">
        <f t="shared" si="11"/>
        <v/>
      </c>
      <c r="M147" t="str">
        <f t="shared" si="12"/>
        <v xml:space="preserve"> </v>
      </c>
      <c r="O147" t="str">
        <f>IF(ISNA(_xlfn.XLOOKUP($C147,'Stamps (Carrier Only)'!$C$3:$C$200,'Stamps (Carrier Only)'!$K$3:$K$200))," ",_xlfn.XLOOKUP($C147,'Stamps (Carrier Only)'!$C$3:$C$200,'Stamps (Carrier Only)'!$K$3:$K$200))</f>
        <v xml:space="preserve"> </v>
      </c>
      <c r="P147" t="str">
        <f t="shared" si="13"/>
        <v/>
      </c>
      <c r="Q147" t="str">
        <f t="shared" si="14"/>
        <v/>
      </c>
      <c r="R147" t="str">
        <f t="shared" si="15"/>
        <v/>
      </c>
      <c r="T147" t="str">
        <f>IF('User Stamp Connections'!B148="","",'User Stamp Connections'!B148)</f>
        <v/>
      </c>
      <c r="U147" t="str">
        <f>IF(ISNA(_xlfn.XLOOKUP($C147,'Stamps (Carrier Only)'!$C$3:$C$200,'Stamps (Carrier Only)'!$M$3:$M$200))," ",_xlfn.XLOOKUP($C147,'Stamps (Carrier Only)'!$C$3:$C$200,'Stamps (Carrier Only)'!$M$3:$M$200))</f>
        <v xml:space="preserve"> </v>
      </c>
      <c r="V147" t="str">
        <f>IF(ISNA(_xlfn.XLOOKUP($C147,'Stamps (Carrier Only)'!$C$3:$C$200,'Stamps (Carrier Only)'!$L$3:$L$200))," ",_xlfn.XLOOKUP($C147,'Stamps (Carrier Only)'!$C$3:$C$200,'Stamps (Carrier Only)'!$L$3:$L$200))</f>
        <v xml:space="preserve"> </v>
      </c>
    </row>
    <row r="148" spans="2:22">
      <c r="B148" t="str">
        <f>IF(ISNA(_xlfn.XLOOKUP($C148,'Stamps (Carrier Only)'!$C$3:$C$200,'Stamps (Carrier Only)'!$B$3:$B$200))," ",TRIM(_xlfn.XLOOKUP($C148,'Stamps (Carrier Only)'!$C$3:$C$200,'Stamps (Carrier Only)'!$B$3:$B$200)))</f>
        <v xml:space="preserve"> </v>
      </c>
      <c r="C148" t="str">
        <f>IF('User Stamp Connections'!C149="","",'User Stamp Connections'!C149)</f>
        <v/>
      </c>
      <c r="D148" t="str">
        <f>IF(ISNA(_xlfn.XLOOKUP($C148,'Stamps (Carrier Only)'!$C$3:$C$200,'Stamps (Carrier Only)'!$E$3:$E$200))," ",TEXT((_xlfn.XLOOKUP($C148,'Stamps (Carrier Only)'!$C$3:$C$200,'Stamps (Carrier Only)'!$E$3:$E$200)),"dd/mm/yyyy"))</f>
        <v xml:space="preserve"> </v>
      </c>
      <c r="F148" t="str">
        <f>IF(ISNA(_xlfn.XLOOKUP($C148,'Stamps (Carrier Only)'!$C$3:$C$200,'Stamps (Carrier Only)'!$G$3:$G$200))," ",_xlfn.XLOOKUP($C148,'Stamps (Carrier Only)'!$C$3:$C$200,'Stamps (Carrier Only)'!$G$3:$G$200))</f>
        <v xml:space="preserve"> </v>
      </c>
      <c r="G148" t="str">
        <f>IF(ISNA(_xlfn.XLOOKUP($C148,'Stamps (Carrier Only)'!$C$3:$C$200,'Stamps (Carrier Only)'!$H$3:$H$200))," ",_xlfn.XLOOKUP($C148,'Stamps (Carrier Only)'!$C$3:$C$200,'Stamps (Carrier Only)'!$H$3:$H$200))</f>
        <v xml:space="preserve"> </v>
      </c>
      <c r="H148" t="str">
        <f>IF(ISNA(_xlfn.XLOOKUP(C148,'Stamps (Carrier Only)'!$C$3:$C$200,'Stamps (Carrier Only)'!$F$3:$F$200))," ", _xlfn.XLOOKUP(C148,'Stamps (Carrier Only)'!$C$3:$C$200,'Stamps (Carrier Only)'!$F$3:$F$200))</f>
        <v xml:space="preserve"> </v>
      </c>
      <c r="I148" t="str">
        <f>IF(ISNA(_xlfn.XLOOKUP($C148,'Stamps (Carrier Only)'!$C$3:$C$200,'Stamps (Carrier Only)'!$I$3:$I$200))," ",_xlfn.XLOOKUP($C148,'Stamps (Carrier Only)'!$C$3:$C$200,'Stamps (Carrier Only)'!$I$3:$I$200))</f>
        <v xml:space="preserve"> </v>
      </c>
      <c r="J148" t="str">
        <f>IF(ISNA(_xlfn.XLOOKUP($C148,'Stamps (Carrier Only)'!$C$3:$C$200,'Stamps (Carrier Only)'!$J$3:$J$200))," ",_xlfn.XLOOKUP($C148,'Stamps (Carrier Only)'!$C$3:$C$200,'Stamps (Carrier Only)'!$J$3:$J$200))</f>
        <v xml:space="preserve"> </v>
      </c>
      <c r="L148" t="str">
        <f t="shared" si="11"/>
        <v/>
      </c>
      <c r="M148" t="str">
        <f t="shared" si="12"/>
        <v xml:space="preserve"> </v>
      </c>
      <c r="O148" t="str">
        <f>IF(ISNA(_xlfn.XLOOKUP($C148,'Stamps (Carrier Only)'!$C$3:$C$200,'Stamps (Carrier Only)'!$K$3:$K$200))," ",_xlfn.XLOOKUP($C148,'Stamps (Carrier Only)'!$C$3:$C$200,'Stamps (Carrier Only)'!$K$3:$K$200))</f>
        <v xml:space="preserve"> </v>
      </c>
      <c r="P148" t="str">
        <f t="shared" si="13"/>
        <v/>
      </c>
      <c r="Q148" t="str">
        <f t="shared" si="14"/>
        <v/>
      </c>
      <c r="R148" t="str">
        <f t="shared" si="15"/>
        <v/>
      </c>
      <c r="T148" t="str">
        <f>IF('User Stamp Connections'!B149="","",'User Stamp Connections'!B149)</f>
        <v/>
      </c>
      <c r="U148" t="str">
        <f>IF(ISNA(_xlfn.XLOOKUP($C148,'Stamps (Carrier Only)'!$C$3:$C$200,'Stamps (Carrier Only)'!$M$3:$M$200))," ",_xlfn.XLOOKUP($C148,'Stamps (Carrier Only)'!$C$3:$C$200,'Stamps (Carrier Only)'!$M$3:$M$200))</f>
        <v xml:space="preserve"> </v>
      </c>
      <c r="V148" t="str">
        <f>IF(ISNA(_xlfn.XLOOKUP($C148,'Stamps (Carrier Only)'!$C$3:$C$200,'Stamps (Carrier Only)'!$L$3:$L$200))," ",_xlfn.XLOOKUP($C148,'Stamps (Carrier Only)'!$C$3:$C$200,'Stamps (Carrier Only)'!$L$3:$L$200))</f>
        <v xml:space="preserve"> </v>
      </c>
    </row>
    <row r="149" spans="2:22">
      <c r="B149" t="str">
        <f>IF(ISNA(_xlfn.XLOOKUP($C149,'Stamps (Carrier Only)'!$C$3:$C$200,'Stamps (Carrier Only)'!$B$3:$B$200))," ",TRIM(_xlfn.XLOOKUP($C149,'Stamps (Carrier Only)'!$C$3:$C$200,'Stamps (Carrier Only)'!$B$3:$B$200)))</f>
        <v xml:space="preserve"> </v>
      </c>
      <c r="C149" t="str">
        <f>IF('User Stamp Connections'!C150="","",'User Stamp Connections'!C150)</f>
        <v/>
      </c>
      <c r="D149" t="str">
        <f>IF(ISNA(_xlfn.XLOOKUP($C149,'Stamps (Carrier Only)'!$C$3:$C$200,'Stamps (Carrier Only)'!$E$3:$E$200))," ",TEXT((_xlfn.XLOOKUP($C149,'Stamps (Carrier Only)'!$C$3:$C$200,'Stamps (Carrier Only)'!$E$3:$E$200)),"dd/mm/yyyy"))</f>
        <v xml:space="preserve"> </v>
      </c>
      <c r="F149" t="str">
        <f>IF(ISNA(_xlfn.XLOOKUP($C149,'Stamps (Carrier Only)'!$C$3:$C$200,'Stamps (Carrier Only)'!$G$3:$G$200))," ",_xlfn.XLOOKUP($C149,'Stamps (Carrier Only)'!$C$3:$C$200,'Stamps (Carrier Only)'!$G$3:$G$200))</f>
        <v xml:space="preserve"> </v>
      </c>
      <c r="G149" t="str">
        <f>IF(ISNA(_xlfn.XLOOKUP($C149,'Stamps (Carrier Only)'!$C$3:$C$200,'Stamps (Carrier Only)'!$H$3:$H$200))," ",_xlfn.XLOOKUP($C149,'Stamps (Carrier Only)'!$C$3:$C$200,'Stamps (Carrier Only)'!$H$3:$H$200))</f>
        <v xml:space="preserve"> </v>
      </c>
      <c r="H149" t="str">
        <f>IF(ISNA(_xlfn.XLOOKUP(C149,'Stamps (Carrier Only)'!$C$3:$C$200,'Stamps (Carrier Only)'!$F$3:$F$200))," ", _xlfn.XLOOKUP(C149,'Stamps (Carrier Only)'!$C$3:$C$200,'Stamps (Carrier Only)'!$F$3:$F$200))</f>
        <v xml:space="preserve"> </v>
      </c>
      <c r="I149" t="str">
        <f>IF(ISNA(_xlfn.XLOOKUP($C149,'Stamps (Carrier Only)'!$C$3:$C$200,'Stamps (Carrier Only)'!$I$3:$I$200))," ",_xlfn.XLOOKUP($C149,'Stamps (Carrier Only)'!$C$3:$C$200,'Stamps (Carrier Only)'!$I$3:$I$200))</f>
        <v xml:space="preserve"> </v>
      </c>
      <c r="J149" t="str">
        <f>IF(ISNA(_xlfn.XLOOKUP($C149,'Stamps (Carrier Only)'!$C$3:$C$200,'Stamps (Carrier Only)'!$J$3:$J$200))," ",_xlfn.XLOOKUP($C149,'Stamps (Carrier Only)'!$C$3:$C$200,'Stamps (Carrier Only)'!$J$3:$J$200))</f>
        <v xml:space="preserve"> </v>
      </c>
      <c r="L149" t="str">
        <f t="shared" si="11"/>
        <v/>
      </c>
      <c r="M149" t="str">
        <f t="shared" si="12"/>
        <v xml:space="preserve"> </v>
      </c>
      <c r="O149" t="str">
        <f>IF(ISNA(_xlfn.XLOOKUP($C149,'Stamps (Carrier Only)'!$C$3:$C$200,'Stamps (Carrier Only)'!$K$3:$K$200))," ",_xlfn.XLOOKUP($C149,'Stamps (Carrier Only)'!$C$3:$C$200,'Stamps (Carrier Only)'!$K$3:$K$200))</f>
        <v xml:space="preserve"> </v>
      </c>
      <c r="P149" t="str">
        <f t="shared" si="13"/>
        <v/>
      </c>
      <c r="Q149" t="str">
        <f t="shared" si="14"/>
        <v/>
      </c>
      <c r="R149" t="str">
        <f t="shared" si="15"/>
        <v/>
      </c>
      <c r="T149" t="str">
        <f>IF('User Stamp Connections'!B150="","",'User Stamp Connections'!B150)</f>
        <v/>
      </c>
      <c r="U149" t="str">
        <f>IF(ISNA(_xlfn.XLOOKUP($C149,'Stamps (Carrier Only)'!$C$3:$C$200,'Stamps (Carrier Only)'!$M$3:$M$200))," ",_xlfn.XLOOKUP($C149,'Stamps (Carrier Only)'!$C$3:$C$200,'Stamps (Carrier Only)'!$M$3:$M$200))</f>
        <v xml:space="preserve"> </v>
      </c>
      <c r="V149" t="str">
        <f>IF(ISNA(_xlfn.XLOOKUP($C149,'Stamps (Carrier Only)'!$C$3:$C$200,'Stamps (Carrier Only)'!$L$3:$L$200))," ",_xlfn.XLOOKUP($C149,'Stamps (Carrier Only)'!$C$3:$C$200,'Stamps (Carrier Only)'!$L$3:$L$200))</f>
        <v xml:space="preserve"> </v>
      </c>
    </row>
    <row r="150" spans="2:22">
      <c r="B150" t="str">
        <f>IF(ISNA(_xlfn.XLOOKUP($C150,'Stamps (Carrier Only)'!$C$3:$C$200,'Stamps (Carrier Only)'!$B$3:$B$200))," ",TRIM(_xlfn.XLOOKUP($C150,'Stamps (Carrier Only)'!$C$3:$C$200,'Stamps (Carrier Only)'!$B$3:$B$200)))</f>
        <v xml:space="preserve"> </v>
      </c>
      <c r="C150" t="str">
        <f>IF('User Stamp Connections'!C151="","",'User Stamp Connections'!C151)</f>
        <v/>
      </c>
      <c r="D150" t="str">
        <f>IF(ISNA(_xlfn.XLOOKUP($C150,'Stamps (Carrier Only)'!$C$3:$C$200,'Stamps (Carrier Only)'!$E$3:$E$200))," ",TEXT((_xlfn.XLOOKUP($C150,'Stamps (Carrier Only)'!$C$3:$C$200,'Stamps (Carrier Only)'!$E$3:$E$200)),"dd/mm/yyyy"))</f>
        <v xml:space="preserve"> </v>
      </c>
      <c r="F150" t="str">
        <f>IF(ISNA(_xlfn.XLOOKUP($C150,'Stamps (Carrier Only)'!$C$3:$C$200,'Stamps (Carrier Only)'!$G$3:$G$200))," ",_xlfn.XLOOKUP($C150,'Stamps (Carrier Only)'!$C$3:$C$200,'Stamps (Carrier Only)'!$G$3:$G$200))</f>
        <v xml:space="preserve"> </v>
      </c>
      <c r="G150" t="str">
        <f>IF(ISNA(_xlfn.XLOOKUP($C150,'Stamps (Carrier Only)'!$C$3:$C$200,'Stamps (Carrier Only)'!$H$3:$H$200))," ",_xlfn.XLOOKUP($C150,'Stamps (Carrier Only)'!$C$3:$C$200,'Stamps (Carrier Only)'!$H$3:$H$200))</f>
        <v xml:space="preserve"> </v>
      </c>
      <c r="H150" t="str">
        <f>IF(ISNA(_xlfn.XLOOKUP(C150,'Stamps (Carrier Only)'!$C$3:$C$200,'Stamps (Carrier Only)'!$F$3:$F$200))," ", _xlfn.XLOOKUP(C150,'Stamps (Carrier Only)'!$C$3:$C$200,'Stamps (Carrier Only)'!$F$3:$F$200))</f>
        <v xml:space="preserve"> </v>
      </c>
      <c r="I150" t="str">
        <f>IF(ISNA(_xlfn.XLOOKUP($C150,'Stamps (Carrier Only)'!$C$3:$C$200,'Stamps (Carrier Only)'!$I$3:$I$200))," ",_xlfn.XLOOKUP($C150,'Stamps (Carrier Only)'!$C$3:$C$200,'Stamps (Carrier Only)'!$I$3:$I$200))</f>
        <v xml:space="preserve"> </v>
      </c>
      <c r="J150" t="str">
        <f>IF(ISNA(_xlfn.XLOOKUP($C150,'Stamps (Carrier Only)'!$C$3:$C$200,'Stamps (Carrier Only)'!$J$3:$J$200))," ",_xlfn.XLOOKUP($C150,'Stamps (Carrier Only)'!$C$3:$C$200,'Stamps (Carrier Only)'!$J$3:$J$200))</f>
        <v xml:space="preserve"> </v>
      </c>
      <c r="L150" t="str">
        <f t="shared" si="11"/>
        <v/>
      </c>
      <c r="M150" t="str">
        <f t="shared" si="12"/>
        <v xml:space="preserve"> </v>
      </c>
      <c r="O150" t="str">
        <f>IF(ISNA(_xlfn.XLOOKUP($C150,'Stamps (Carrier Only)'!$C$3:$C$200,'Stamps (Carrier Only)'!$K$3:$K$200))," ",_xlfn.XLOOKUP($C150,'Stamps (Carrier Only)'!$C$3:$C$200,'Stamps (Carrier Only)'!$K$3:$K$200))</f>
        <v xml:space="preserve"> </v>
      </c>
      <c r="P150" t="str">
        <f t="shared" si="13"/>
        <v/>
      </c>
      <c r="Q150" t="str">
        <f t="shared" si="14"/>
        <v/>
      </c>
      <c r="R150" t="str">
        <f t="shared" si="15"/>
        <v/>
      </c>
      <c r="T150" t="str">
        <f>IF('User Stamp Connections'!B151="","",'User Stamp Connections'!B151)</f>
        <v/>
      </c>
      <c r="U150" t="str">
        <f>IF(ISNA(_xlfn.XLOOKUP($C150,'Stamps (Carrier Only)'!$C$3:$C$200,'Stamps (Carrier Only)'!$M$3:$M$200))," ",_xlfn.XLOOKUP($C150,'Stamps (Carrier Only)'!$C$3:$C$200,'Stamps (Carrier Only)'!$M$3:$M$200))</f>
        <v xml:space="preserve"> </v>
      </c>
      <c r="V150" t="str">
        <f>IF(ISNA(_xlfn.XLOOKUP($C150,'Stamps (Carrier Only)'!$C$3:$C$200,'Stamps (Carrier Only)'!$L$3:$L$200))," ",_xlfn.XLOOKUP($C150,'Stamps (Carrier Only)'!$C$3:$C$200,'Stamps (Carrier Only)'!$L$3:$L$200))</f>
        <v xml:space="preserve"> </v>
      </c>
    </row>
    <row r="151" spans="2:22">
      <c r="B151" t="str">
        <f>IF(ISNA(_xlfn.XLOOKUP($C151,'Stamps (Carrier Only)'!$C$3:$C$200,'Stamps (Carrier Only)'!$B$3:$B$200))," ",TRIM(_xlfn.XLOOKUP($C151,'Stamps (Carrier Only)'!$C$3:$C$200,'Stamps (Carrier Only)'!$B$3:$B$200)))</f>
        <v xml:space="preserve"> </v>
      </c>
      <c r="C151" t="str">
        <f>IF('User Stamp Connections'!C152="","",'User Stamp Connections'!C152)</f>
        <v/>
      </c>
      <c r="D151" t="str">
        <f>IF(ISNA(_xlfn.XLOOKUP($C151,'Stamps (Carrier Only)'!$C$3:$C$200,'Stamps (Carrier Only)'!$E$3:$E$200))," ",TEXT((_xlfn.XLOOKUP($C151,'Stamps (Carrier Only)'!$C$3:$C$200,'Stamps (Carrier Only)'!$E$3:$E$200)),"dd/mm/yyyy"))</f>
        <v xml:space="preserve"> </v>
      </c>
      <c r="F151" t="str">
        <f>IF(ISNA(_xlfn.XLOOKUP($C151,'Stamps (Carrier Only)'!$C$3:$C$200,'Stamps (Carrier Only)'!$G$3:$G$200))," ",_xlfn.XLOOKUP($C151,'Stamps (Carrier Only)'!$C$3:$C$200,'Stamps (Carrier Only)'!$G$3:$G$200))</f>
        <v xml:space="preserve"> </v>
      </c>
      <c r="G151" t="str">
        <f>IF(ISNA(_xlfn.XLOOKUP($C151,'Stamps (Carrier Only)'!$C$3:$C$200,'Stamps (Carrier Only)'!$H$3:$H$200))," ",_xlfn.XLOOKUP($C151,'Stamps (Carrier Only)'!$C$3:$C$200,'Stamps (Carrier Only)'!$H$3:$H$200))</f>
        <v xml:space="preserve"> </v>
      </c>
      <c r="H151" t="str">
        <f>IF(ISNA(_xlfn.XLOOKUP(C151,'Stamps (Carrier Only)'!$C$3:$C$200,'Stamps (Carrier Only)'!$F$3:$F$200))," ", _xlfn.XLOOKUP(C151,'Stamps (Carrier Only)'!$C$3:$C$200,'Stamps (Carrier Only)'!$F$3:$F$200))</f>
        <v xml:space="preserve"> </v>
      </c>
      <c r="I151" t="str">
        <f>IF(ISNA(_xlfn.XLOOKUP($C151,'Stamps (Carrier Only)'!$C$3:$C$200,'Stamps (Carrier Only)'!$I$3:$I$200))," ",_xlfn.XLOOKUP($C151,'Stamps (Carrier Only)'!$C$3:$C$200,'Stamps (Carrier Only)'!$I$3:$I$200))</f>
        <v xml:space="preserve"> </v>
      </c>
      <c r="J151" t="str">
        <f>IF(ISNA(_xlfn.XLOOKUP($C151,'Stamps (Carrier Only)'!$C$3:$C$200,'Stamps (Carrier Only)'!$J$3:$J$200))," ",_xlfn.XLOOKUP($C151,'Stamps (Carrier Only)'!$C$3:$C$200,'Stamps (Carrier Only)'!$J$3:$J$200))</f>
        <v xml:space="preserve"> </v>
      </c>
      <c r="L151" t="str">
        <f t="shared" si="11"/>
        <v/>
      </c>
      <c r="M151" t="str">
        <f t="shared" si="12"/>
        <v xml:space="preserve"> </v>
      </c>
      <c r="O151" t="str">
        <f>IF(ISNA(_xlfn.XLOOKUP($C151,'Stamps (Carrier Only)'!$C$3:$C$200,'Stamps (Carrier Only)'!$K$3:$K$200))," ",_xlfn.XLOOKUP($C151,'Stamps (Carrier Only)'!$C$3:$C$200,'Stamps (Carrier Only)'!$K$3:$K$200))</f>
        <v xml:space="preserve"> </v>
      </c>
      <c r="P151" t="str">
        <f t="shared" si="13"/>
        <v/>
      </c>
      <c r="Q151" t="str">
        <f t="shared" si="14"/>
        <v/>
      </c>
      <c r="R151" t="str">
        <f t="shared" si="15"/>
        <v/>
      </c>
      <c r="T151" t="str">
        <f>IF('User Stamp Connections'!B152="","",'User Stamp Connections'!B152)</f>
        <v/>
      </c>
      <c r="U151" t="str">
        <f>IF(ISNA(_xlfn.XLOOKUP($C151,'Stamps (Carrier Only)'!$C$3:$C$200,'Stamps (Carrier Only)'!$M$3:$M$200))," ",_xlfn.XLOOKUP($C151,'Stamps (Carrier Only)'!$C$3:$C$200,'Stamps (Carrier Only)'!$M$3:$M$200))</f>
        <v xml:space="preserve"> </v>
      </c>
      <c r="V151" t="str">
        <f>IF(ISNA(_xlfn.XLOOKUP($C151,'Stamps (Carrier Only)'!$C$3:$C$200,'Stamps (Carrier Only)'!$L$3:$L$200))," ",_xlfn.XLOOKUP($C151,'Stamps (Carrier Only)'!$C$3:$C$200,'Stamps (Carrier Only)'!$L$3:$L$200))</f>
        <v xml:space="preserve"> </v>
      </c>
    </row>
    <row r="152" spans="2:22">
      <c r="B152" t="str">
        <f>IF(ISNA(_xlfn.XLOOKUP($C152,'Stamps (Carrier Only)'!$C$3:$C$200,'Stamps (Carrier Only)'!$B$3:$B$200))," ",TRIM(_xlfn.XLOOKUP($C152,'Stamps (Carrier Only)'!$C$3:$C$200,'Stamps (Carrier Only)'!$B$3:$B$200)))</f>
        <v xml:space="preserve"> </v>
      </c>
      <c r="C152" t="str">
        <f>IF('User Stamp Connections'!C153="","",'User Stamp Connections'!C153)</f>
        <v/>
      </c>
      <c r="D152" t="str">
        <f>IF(ISNA(_xlfn.XLOOKUP($C152,'Stamps (Carrier Only)'!$C$3:$C$200,'Stamps (Carrier Only)'!$E$3:$E$200))," ",TEXT((_xlfn.XLOOKUP($C152,'Stamps (Carrier Only)'!$C$3:$C$200,'Stamps (Carrier Only)'!$E$3:$E$200)),"dd/mm/yyyy"))</f>
        <v xml:space="preserve"> </v>
      </c>
      <c r="F152" t="str">
        <f>IF(ISNA(_xlfn.XLOOKUP($C152,'Stamps (Carrier Only)'!$C$3:$C$200,'Stamps (Carrier Only)'!$G$3:$G$200))," ",_xlfn.XLOOKUP($C152,'Stamps (Carrier Only)'!$C$3:$C$200,'Stamps (Carrier Only)'!$G$3:$G$200))</f>
        <v xml:space="preserve"> </v>
      </c>
      <c r="G152" t="str">
        <f>IF(ISNA(_xlfn.XLOOKUP($C152,'Stamps (Carrier Only)'!$C$3:$C$200,'Stamps (Carrier Only)'!$H$3:$H$200))," ",_xlfn.XLOOKUP($C152,'Stamps (Carrier Only)'!$C$3:$C$200,'Stamps (Carrier Only)'!$H$3:$H$200))</f>
        <v xml:space="preserve"> </v>
      </c>
      <c r="H152" t="str">
        <f>IF(ISNA(_xlfn.XLOOKUP(C152,'Stamps (Carrier Only)'!$C$3:$C$200,'Stamps (Carrier Only)'!$F$3:$F$200))," ", _xlfn.XLOOKUP(C152,'Stamps (Carrier Only)'!$C$3:$C$200,'Stamps (Carrier Only)'!$F$3:$F$200))</f>
        <v xml:space="preserve"> </v>
      </c>
      <c r="I152" t="str">
        <f>IF(ISNA(_xlfn.XLOOKUP($C152,'Stamps (Carrier Only)'!$C$3:$C$200,'Stamps (Carrier Only)'!$I$3:$I$200))," ",_xlfn.XLOOKUP($C152,'Stamps (Carrier Only)'!$C$3:$C$200,'Stamps (Carrier Only)'!$I$3:$I$200))</f>
        <v xml:space="preserve"> </v>
      </c>
      <c r="J152" t="str">
        <f>IF(ISNA(_xlfn.XLOOKUP($C152,'Stamps (Carrier Only)'!$C$3:$C$200,'Stamps (Carrier Only)'!$J$3:$J$200))," ",_xlfn.XLOOKUP($C152,'Stamps (Carrier Only)'!$C$3:$C$200,'Stamps (Carrier Only)'!$J$3:$J$200))</f>
        <v xml:space="preserve"> </v>
      </c>
      <c r="L152" t="str">
        <f t="shared" si="11"/>
        <v/>
      </c>
      <c r="M152" t="str">
        <f t="shared" si="12"/>
        <v xml:space="preserve"> </v>
      </c>
      <c r="O152" t="str">
        <f>IF(ISNA(_xlfn.XLOOKUP($C152,'Stamps (Carrier Only)'!$C$3:$C$200,'Stamps (Carrier Only)'!$K$3:$K$200))," ",_xlfn.XLOOKUP($C152,'Stamps (Carrier Only)'!$C$3:$C$200,'Stamps (Carrier Only)'!$K$3:$K$200))</f>
        <v xml:space="preserve"> </v>
      </c>
      <c r="P152" t="str">
        <f t="shared" si="13"/>
        <v/>
      </c>
      <c r="Q152" t="str">
        <f t="shared" si="14"/>
        <v/>
      </c>
      <c r="R152" t="str">
        <f t="shared" si="15"/>
        <v/>
      </c>
      <c r="T152" t="str">
        <f>IF('User Stamp Connections'!B153="","",'User Stamp Connections'!B153)</f>
        <v/>
      </c>
      <c r="U152" t="str">
        <f>IF(ISNA(_xlfn.XLOOKUP($C152,'Stamps (Carrier Only)'!$C$3:$C$200,'Stamps (Carrier Only)'!$M$3:$M$200))," ",_xlfn.XLOOKUP($C152,'Stamps (Carrier Only)'!$C$3:$C$200,'Stamps (Carrier Only)'!$M$3:$M$200))</f>
        <v xml:space="preserve"> </v>
      </c>
      <c r="V152" t="str">
        <f>IF(ISNA(_xlfn.XLOOKUP($C152,'Stamps (Carrier Only)'!$C$3:$C$200,'Stamps (Carrier Only)'!$L$3:$L$200))," ",_xlfn.XLOOKUP($C152,'Stamps (Carrier Only)'!$C$3:$C$200,'Stamps (Carrier Only)'!$L$3:$L$200))</f>
        <v xml:space="preserve"> </v>
      </c>
    </row>
    <row r="153" spans="2:22">
      <c r="B153" t="str">
        <f>IF(ISNA(_xlfn.XLOOKUP($C153,'Stamps (Carrier Only)'!$C$3:$C$200,'Stamps (Carrier Only)'!$B$3:$B$200))," ",TRIM(_xlfn.XLOOKUP($C153,'Stamps (Carrier Only)'!$C$3:$C$200,'Stamps (Carrier Only)'!$B$3:$B$200)))</f>
        <v xml:space="preserve"> </v>
      </c>
      <c r="C153" t="str">
        <f>IF('User Stamp Connections'!C154="","",'User Stamp Connections'!C154)</f>
        <v/>
      </c>
      <c r="D153" t="str">
        <f>IF(ISNA(_xlfn.XLOOKUP($C153,'Stamps (Carrier Only)'!$C$3:$C$200,'Stamps (Carrier Only)'!$E$3:$E$200))," ",TEXT((_xlfn.XLOOKUP($C153,'Stamps (Carrier Only)'!$C$3:$C$200,'Stamps (Carrier Only)'!$E$3:$E$200)),"dd/mm/yyyy"))</f>
        <v xml:space="preserve"> </v>
      </c>
      <c r="F153" t="str">
        <f>IF(ISNA(_xlfn.XLOOKUP($C153,'Stamps (Carrier Only)'!$C$3:$C$200,'Stamps (Carrier Only)'!$G$3:$G$200))," ",_xlfn.XLOOKUP($C153,'Stamps (Carrier Only)'!$C$3:$C$200,'Stamps (Carrier Only)'!$G$3:$G$200))</f>
        <v xml:space="preserve"> </v>
      </c>
      <c r="G153" t="str">
        <f>IF(ISNA(_xlfn.XLOOKUP($C153,'Stamps (Carrier Only)'!$C$3:$C$200,'Stamps (Carrier Only)'!$H$3:$H$200))," ",_xlfn.XLOOKUP($C153,'Stamps (Carrier Only)'!$C$3:$C$200,'Stamps (Carrier Only)'!$H$3:$H$200))</f>
        <v xml:space="preserve"> </v>
      </c>
      <c r="H153" t="str">
        <f>IF(ISNA(_xlfn.XLOOKUP(C153,'Stamps (Carrier Only)'!$C$3:$C$200,'Stamps (Carrier Only)'!$F$3:$F$200))," ", _xlfn.XLOOKUP(C153,'Stamps (Carrier Only)'!$C$3:$C$200,'Stamps (Carrier Only)'!$F$3:$F$200))</f>
        <v xml:space="preserve"> </v>
      </c>
      <c r="I153" t="str">
        <f>IF(ISNA(_xlfn.XLOOKUP($C153,'Stamps (Carrier Only)'!$C$3:$C$200,'Stamps (Carrier Only)'!$I$3:$I$200))," ",_xlfn.XLOOKUP($C153,'Stamps (Carrier Only)'!$C$3:$C$200,'Stamps (Carrier Only)'!$I$3:$I$200))</f>
        <v xml:space="preserve"> </v>
      </c>
      <c r="J153" t="str">
        <f>IF(ISNA(_xlfn.XLOOKUP($C153,'Stamps (Carrier Only)'!$C$3:$C$200,'Stamps (Carrier Only)'!$J$3:$J$200))," ",_xlfn.XLOOKUP($C153,'Stamps (Carrier Only)'!$C$3:$C$200,'Stamps (Carrier Only)'!$J$3:$J$200))</f>
        <v xml:space="preserve"> </v>
      </c>
      <c r="L153" t="str">
        <f t="shared" si="11"/>
        <v/>
      </c>
      <c r="M153" t="str">
        <f t="shared" si="12"/>
        <v xml:space="preserve"> </v>
      </c>
      <c r="O153" t="str">
        <f>IF(ISNA(_xlfn.XLOOKUP($C153,'Stamps (Carrier Only)'!$C$3:$C$200,'Stamps (Carrier Only)'!$K$3:$K$200))," ",_xlfn.XLOOKUP($C153,'Stamps (Carrier Only)'!$C$3:$C$200,'Stamps (Carrier Only)'!$K$3:$K$200))</f>
        <v xml:space="preserve"> </v>
      </c>
      <c r="P153" t="str">
        <f t="shared" si="13"/>
        <v/>
      </c>
      <c r="Q153" t="str">
        <f t="shared" si="14"/>
        <v/>
      </c>
      <c r="R153" t="str">
        <f t="shared" si="15"/>
        <v/>
      </c>
      <c r="T153" t="str">
        <f>IF('User Stamp Connections'!B154="","",'User Stamp Connections'!B154)</f>
        <v/>
      </c>
      <c r="U153" t="str">
        <f>IF(ISNA(_xlfn.XLOOKUP($C153,'Stamps (Carrier Only)'!$C$3:$C$200,'Stamps (Carrier Only)'!$M$3:$M$200))," ",_xlfn.XLOOKUP($C153,'Stamps (Carrier Only)'!$C$3:$C$200,'Stamps (Carrier Only)'!$M$3:$M$200))</f>
        <v xml:space="preserve"> </v>
      </c>
      <c r="V153" t="str">
        <f>IF(ISNA(_xlfn.XLOOKUP($C153,'Stamps (Carrier Only)'!$C$3:$C$200,'Stamps (Carrier Only)'!$L$3:$L$200))," ",_xlfn.XLOOKUP($C153,'Stamps (Carrier Only)'!$C$3:$C$200,'Stamps (Carrier Only)'!$L$3:$L$200))</f>
        <v xml:space="preserve"> </v>
      </c>
    </row>
    <row r="154" spans="2:22">
      <c r="B154" t="str">
        <f>IF(ISNA(_xlfn.XLOOKUP($C154,'Stamps (Carrier Only)'!$C$3:$C$200,'Stamps (Carrier Only)'!$B$3:$B$200))," ",TRIM(_xlfn.XLOOKUP($C154,'Stamps (Carrier Only)'!$C$3:$C$200,'Stamps (Carrier Only)'!$B$3:$B$200)))</f>
        <v xml:space="preserve"> </v>
      </c>
      <c r="C154" t="str">
        <f>IF('User Stamp Connections'!C155="","",'User Stamp Connections'!C155)</f>
        <v/>
      </c>
      <c r="D154" t="str">
        <f>IF(ISNA(_xlfn.XLOOKUP($C154,'Stamps (Carrier Only)'!$C$3:$C$200,'Stamps (Carrier Only)'!$E$3:$E$200))," ",TEXT((_xlfn.XLOOKUP($C154,'Stamps (Carrier Only)'!$C$3:$C$200,'Stamps (Carrier Only)'!$E$3:$E$200)),"dd/mm/yyyy"))</f>
        <v xml:space="preserve"> </v>
      </c>
      <c r="F154" t="str">
        <f>IF(ISNA(_xlfn.XLOOKUP($C154,'Stamps (Carrier Only)'!$C$3:$C$200,'Stamps (Carrier Only)'!$G$3:$G$200))," ",_xlfn.XLOOKUP($C154,'Stamps (Carrier Only)'!$C$3:$C$200,'Stamps (Carrier Only)'!$G$3:$G$200))</f>
        <v xml:space="preserve"> </v>
      </c>
      <c r="G154" t="str">
        <f>IF(ISNA(_xlfn.XLOOKUP($C154,'Stamps (Carrier Only)'!$C$3:$C$200,'Stamps (Carrier Only)'!$H$3:$H$200))," ",_xlfn.XLOOKUP($C154,'Stamps (Carrier Only)'!$C$3:$C$200,'Stamps (Carrier Only)'!$H$3:$H$200))</f>
        <v xml:space="preserve"> </v>
      </c>
      <c r="H154" t="str">
        <f>IF(ISNA(_xlfn.XLOOKUP(C154,'Stamps (Carrier Only)'!$C$3:$C$200,'Stamps (Carrier Only)'!$F$3:$F$200))," ", _xlfn.XLOOKUP(C154,'Stamps (Carrier Only)'!$C$3:$C$200,'Stamps (Carrier Only)'!$F$3:$F$200))</f>
        <v xml:space="preserve"> </v>
      </c>
      <c r="I154" t="str">
        <f>IF(ISNA(_xlfn.XLOOKUP($C154,'Stamps (Carrier Only)'!$C$3:$C$200,'Stamps (Carrier Only)'!$I$3:$I$200))," ",_xlfn.XLOOKUP($C154,'Stamps (Carrier Only)'!$C$3:$C$200,'Stamps (Carrier Only)'!$I$3:$I$200))</f>
        <v xml:space="preserve"> </v>
      </c>
      <c r="J154" t="str">
        <f>IF(ISNA(_xlfn.XLOOKUP($C154,'Stamps (Carrier Only)'!$C$3:$C$200,'Stamps (Carrier Only)'!$J$3:$J$200))," ",_xlfn.XLOOKUP($C154,'Stamps (Carrier Only)'!$C$3:$C$200,'Stamps (Carrier Only)'!$J$3:$J$200))</f>
        <v xml:space="preserve"> </v>
      </c>
      <c r="L154" t="str">
        <f t="shared" si="11"/>
        <v/>
      </c>
      <c r="M154" t="str">
        <f t="shared" si="12"/>
        <v xml:space="preserve"> </v>
      </c>
      <c r="O154" t="str">
        <f>IF(ISNA(_xlfn.XLOOKUP($C154,'Stamps (Carrier Only)'!$C$3:$C$200,'Stamps (Carrier Only)'!$K$3:$K$200))," ",_xlfn.XLOOKUP($C154,'Stamps (Carrier Only)'!$C$3:$C$200,'Stamps (Carrier Only)'!$K$3:$K$200))</f>
        <v xml:space="preserve"> </v>
      </c>
      <c r="P154" t="str">
        <f t="shared" si="13"/>
        <v/>
      </c>
      <c r="Q154" t="str">
        <f t="shared" si="14"/>
        <v/>
      </c>
      <c r="R154" t="str">
        <f t="shared" si="15"/>
        <v/>
      </c>
      <c r="T154" t="str">
        <f>IF('User Stamp Connections'!B155="","",'User Stamp Connections'!B155)</f>
        <v/>
      </c>
      <c r="U154" t="str">
        <f>IF(ISNA(_xlfn.XLOOKUP($C154,'Stamps (Carrier Only)'!$C$3:$C$200,'Stamps (Carrier Only)'!$M$3:$M$200))," ",_xlfn.XLOOKUP($C154,'Stamps (Carrier Only)'!$C$3:$C$200,'Stamps (Carrier Only)'!$M$3:$M$200))</f>
        <v xml:space="preserve"> </v>
      </c>
      <c r="V154" t="str">
        <f>IF(ISNA(_xlfn.XLOOKUP($C154,'Stamps (Carrier Only)'!$C$3:$C$200,'Stamps (Carrier Only)'!$L$3:$L$200))," ",_xlfn.XLOOKUP($C154,'Stamps (Carrier Only)'!$C$3:$C$200,'Stamps (Carrier Only)'!$L$3:$L$200))</f>
        <v xml:space="preserve"> </v>
      </c>
    </row>
    <row r="155" spans="2:22">
      <c r="B155" t="str">
        <f>IF(ISNA(_xlfn.XLOOKUP($C155,'Stamps (Carrier Only)'!$C$3:$C$200,'Stamps (Carrier Only)'!$B$3:$B$200))," ",TRIM(_xlfn.XLOOKUP($C155,'Stamps (Carrier Only)'!$C$3:$C$200,'Stamps (Carrier Only)'!$B$3:$B$200)))</f>
        <v xml:space="preserve"> </v>
      </c>
      <c r="C155" t="str">
        <f>IF('User Stamp Connections'!C156="","",'User Stamp Connections'!C156)</f>
        <v/>
      </c>
      <c r="D155" t="str">
        <f>IF(ISNA(_xlfn.XLOOKUP($C155,'Stamps (Carrier Only)'!$C$3:$C$200,'Stamps (Carrier Only)'!$E$3:$E$200))," ",TEXT((_xlfn.XLOOKUP($C155,'Stamps (Carrier Only)'!$C$3:$C$200,'Stamps (Carrier Only)'!$E$3:$E$200)),"dd/mm/yyyy"))</f>
        <v xml:space="preserve"> </v>
      </c>
      <c r="F155" t="str">
        <f>IF(ISNA(_xlfn.XLOOKUP($C155,'Stamps (Carrier Only)'!$C$3:$C$200,'Stamps (Carrier Only)'!$G$3:$G$200))," ",_xlfn.XLOOKUP($C155,'Stamps (Carrier Only)'!$C$3:$C$200,'Stamps (Carrier Only)'!$G$3:$G$200))</f>
        <v xml:space="preserve"> </v>
      </c>
      <c r="G155" t="str">
        <f>IF(ISNA(_xlfn.XLOOKUP($C155,'Stamps (Carrier Only)'!$C$3:$C$200,'Stamps (Carrier Only)'!$H$3:$H$200))," ",_xlfn.XLOOKUP($C155,'Stamps (Carrier Only)'!$C$3:$C$200,'Stamps (Carrier Only)'!$H$3:$H$200))</f>
        <v xml:space="preserve"> </v>
      </c>
      <c r="H155" t="str">
        <f>IF(ISNA(_xlfn.XLOOKUP(C155,'Stamps (Carrier Only)'!$C$3:$C$200,'Stamps (Carrier Only)'!$F$3:$F$200))," ", _xlfn.XLOOKUP(C155,'Stamps (Carrier Only)'!$C$3:$C$200,'Stamps (Carrier Only)'!$F$3:$F$200))</f>
        <v xml:space="preserve"> </v>
      </c>
      <c r="I155" t="str">
        <f>IF(ISNA(_xlfn.XLOOKUP($C155,'Stamps (Carrier Only)'!$C$3:$C$200,'Stamps (Carrier Only)'!$I$3:$I$200))," ",_xlfn.XLOOKUP($C155,'Stamps (Carrier Only)'!$C$3:$C$200,'Stamps (Carrier Only)'!$I$3:$I$200))</f>
        <v xml:space="preserve"> </v>
      </c>
      <c r="J155" t="str">
        <f>IF(ISNA(_xlfn.XLOOKUP($C155,'Stamps (Carrier Only)'!$C$3:$C$200,'Stamps (Carrier Only)'!$J$3:$J$200))," ",_xlfn.XLOOKUP($C155,'Stamps (Carrier Only)'!$C$3:$C$200,'Stamps (Carrier Only)'!$J$3:$J$200))</f>
        <v xml:space="preserve"> </v>
      </c>
      <c r="L155" t="str">
        <f t="shared" si="11"/>
        <v/>
      </c>
      <c r="M155" t="str">
        <f t="shared" si="12"/>
        <v xml:space="preserve"> </v>
      </c>
      <c r="O155" t="str">
        <f>IF(ISNA(_xlfn.XLOOKUP($C155,'Stamps (Carrier Only)'!$C$3:$C$200,'Stamps (Carrier Only)'!$K$3:$K$200))," ",_xlfn.XLOOKUP($C155,'Stamps (Carrier Only)'!$C$3:$C$200,'Stamps (Carrier Only)'!$K$3:$K$200))</f>
        <v xml:space="preserve"> </v>
      </c>
      <c r="P155" t="str">
        <f t="shared" si="13"/>
        <v/>
      </c>
      <c r="Q155" t="str">
        <f t="shared" si="14"/>
        <v/>
      </c>
      <c r="R155" t="str">
        <f t="shared" si="15"/>
        <v/>
      </c>
      <c r="T155" t="str">
        <f>IF('User Stamp Connections'!B156="","",'User Stamp Connections'!B156)</f>
        <v/>
      </c>
      <c r="U155" t="str">
        <f>IF(ISNA(_xlfn.XLOOKUP($C155,'Stamps (Carrier Only)'!$C$3:$C$200,'Stamps (Carrier Only)'!$M$3:$M$200))," ",_xlfn.XLOOKUP($C155,'Stamps (Carrier Only)'!$C$3:$C$200,'Stamps (Carrier Only)'!$M$3:$M$200))</f>
        <v xml:space="preserve"> </v>
      </c>
      <c r="V155" t="str">
        <f>IF(ISNA(_xlfn.XLOOKUP($C155,'Stamps (Carrier Only)'!$C$3:$C$200,'Stamps (Carrier Only)'!$L$3:$L$200))," ",_xlfn.XLOOKUP($C155,'Stamps (Carrier Only)'!$C$3:$C$200,'Stamps (Carrier Only)'!$L$3:$L$200))</f>
        <v xml:space="preserve"> </v>
      </c>
    </row>
    <row r="156" spans="2:22">
      <c r="B156" t="str">
        <f>IF(ISNA(_xlfn.XLOOKUP($C156,'Stamps (Carrier Only)'!$C$3:$C$200,'Stamps (Carrier Only)'!$B$3:$B$200))," ",TRIM(_xlfn.XLOOKUP($C156,'Stamps (Carrier Only)'!$C$3:$C$200,'Stamps (Carrier Only)'!$B$3:$B$200)))</f>
        <v xml:space="preserve"> </v>
      </c>
      <c r="C156" t="str">
        <f>IF('User Stamp Connections'!C157="","",'User Stamp Connections'!C157)</f>
        <v/>
      </c>
      <c r="D156" t="str">
        <f>IF(ISNA(_xlfn.XLOOKUP($C156,'Stamps (Carrier Only)'!$C$3:$C$200,'Stamps (Carrier Only)'!$E$3:$E$200))," ",TEXT((_xlfn.XLOOKUP($C156,'Stamps (Carrier Only)'!$C$3:$C$200,'Stamps (Carrier Only)'!$E$3:$E$200)),"dd/mm/yyyy"))</f>
        <v xml:space="preserve"> </v>
      </c>
      <c r="F156" t="str">
        <f>IF(ISNA(_xlfn.XLOOKUP($C156,'Stamps (Carrier Only)'!$C$3:$C$200,'Stamps (Carrier Only)'!$G$3:$G$200))," ",_xlfn.XLOOKUP($C156,'Stamps (Carrier Only)'!$C$3:$C$200,'Stamps (Carrier Only)'!$G$3:$G$200))</f>
        <v xml:space="preserve"> </v>
      </c>
      <c r="G156" t="str">
        <f>IF(ISNA(_xlfn.XLOOKUP($C156,'Stamps (Carrier Only)'!$C$3:$C$200,'Stamps (Carrier Only)'!$H$3:$H$200))," ",_xlfn.XLOOKUP($C156,'Stamps (Carrier Only)'!$C$3:$C$200,'Stamps (Carrier Only)'!$H$3:$H$200))</f>
        <v xml:space="preserve"> </v>
      </c>
      <c r="H156" t="str">
        <f>IF(ISNA(_xlfn.XLOOKUP(C156,'Stamps (Carrier Only)'!$C$3:$C$200,'Stamps (Carrier Only)'!$F$3:$F$200))," ", _xlfn.XLOOKUP(C156,'Stamps (Carrier Only)'!$C$3:$C$200,'Stamps (Carrier Only)'!$F$3:$F$200))</f>
        <v xml:space="preserve"> </v>
      </c>
      <c r="I156" t="str">
        <f>IF(ISNA(_xlfn.XLOOKUP($C156,'Stamps (Carrier Only)'!$C$3:$C$200,'Stamps (Carrier Only)'!$I$3:$I$200))," ",_xlfn.XLOOKUP($C156,'Stamps (Carrier Only)'!$C$3:$C$200,'Stamps (Carrier Only)'!$I$3:$I$200))</f>
        <v xml:space="preserve"> </v>
      </c>
      <c r="J156" t="str">
        <f>IF(ISNA(_xlfn.XLOOKUP($C156,'Stamps (Carrier Only)'!$C$3:$C$200,'Stamps (Carrier Only)'!$J$3:$J$200))," ",_xlfn.XLOOKUP($C156,'Stamps (Carrier Only)'!$C$3:$C$200,'Stamps (Carrier Only)'!$J$3:$J$200))</f>
        <v xml:space="preserve"> </v>
      </c>
      <c r="L156" t="str">
        <f t="shared" si="11"/>
        <v/>
      </c>
      <c r="M156" t="str">
        <f t="shared" si="12"/>
        <v xml:space="preserve"> </v>
      </c>
      <c r="O156" t="str">
        <f>IF(ISNA(_xlfn.XLOOKUP($C156,'Stamps (Carrier Only)'!$C$3:$C$200,'Stamps (Carrier Only)'!$K$3:$K$200))," ",_xlfn.XLOOKUP($C156,'Stamps (Carrier Only)'!$C$3:$C$200,'Stamps (Carrier Only)'!$K$3:$K$200))</f>
        <v xml:space="preserve"> </v>
      </c>
      <c r="P156" t="str">
        <f t="shared" si="13"/>
        <v/>
      </c>
      <c r="Q156" t="str">
        <f t="shared" si="14"/>
        <v/>
      </c>
      <c r="R156" t="str">
        <f t="shared" si="15"/>
        <v/>
      </c>
      <c r="T156" t="str">
        <f>IF('User Stamp Connections'!B157="","",'User Stamp Connections'!B157)</f>
        <v/>
      </c>
      <c r="U156" t="str">
        <f>IF(ISNA(_xlfn.XLOOKUP($C156,'Stamps (Carrier Only)'!$C$3:$C$200,'Stamps (Carrier Only)'!$M$3:$M$200))," ",_xlfn.XLOOKUP($C156,'Stamps (Carrier Only)'!$C$3:$C$200,'Stamps (Carrier Only)'!$M$3:$M$200))</f>
        <v xml:space="preserve"> </v>
      </c>
      <c r="V156" t="str">
        <f>IF(ISNA(_xlfn.XLOOKUP($C156,'Stamps (Carrier Only)'!$C$3:$C$200,'Stamps (Carrier Only)'!$L$3:$L$200))," ",_xlfn.XLOOKUP($C156,'Stamps (Carrier Only)'!$C$3:$C$200,'Stamps (Carrier Only)'!$L$3:$L$200))</f>
        <v xml:space="preserve"> </v>
      </c>
    </row>
    <row r="157" spans="2:22">
      <c r="B157" t="str">
        <f>IF(ISNA(_xlfn.XLOOKUP($C157,'Stamps (Carrier Only)'!$C$3:$C$200,'Stamps (Carrier Only)'!$B$3:$B$200))," ",TRIM(_xlfn.XLOOKUP($C157,'Stamps (Carrier Only)'!$C$3:$C$200,'Stamps (Carrier Only)'!$B$3:$B$200)))</f>
        <v xml:space="preserve"> </v>
      </c>
      <c r="C157" t="str">
        <f>IF('User Stamp Connections'!C158="","",'User Stamp Connections'!C158)</f>
        <v/>
      </c>
      <c r="D157" t="str">
        <f>IF(ISNA(_xlfn.XLOOKUP($C157,'Stamps (Carrier Only)'!$C$3:$C$200,'Stamps (Carrier Only)'!$E$3:$E$200))," ",TEXT((_xlfn.XLOOKUP($C157,'Stamps (Carrier Only)'!$C$3:$C$200,'Stamps (Carrier Only)'!$E$3:$E$200)),"dd/mm/yyyy"))</f>
        <v xml:space="preserve"> </v>
      </c>
      <c r="F157" t="str">
        <f>IF(ISNA(_xlfn.XLOOKUP($C157,'Stamps (Carrier Only)'!$C$3:$C$200,'Stamps (Carrier Only)'!$G$3:$G$200))," ",_xlfn.XLOOKUP($C157,'Stamps (Carrier Only)'!$C$3:$C$200,'Stamps (Carrier Only)'!$G$3:$G$200))</f>
        <v xml:space="preserve"> </v>
      </c>
      <c r="G157" t="str">
        <f>IF(ISNA(_xlfn.XLOOKUP($C157,'Stamps (Carrier Only)'!$C$3:$C$200,'Stamps (Carrier Only)'!$H$3:$H$200))," ",_xlfn.XLOOKUP($C157,'Stamps (Carrier Only)'!$C$3:$C$200,'Stamps (Carrier Only)'!$H$3:$H$200))</f>
        <v xml:space="preserve"> </v>
      </c>
      <c r="H157" t="str">
        <f>IF(ISNA(_xlfn.XLOOKUP(C157,'Stamps (Carrier Only)'!$C$3:$C$200,'Stamps (Carrier Only)'!$F$3:$F$200))," ", _xlfn.XLOOKUP(C157,'Stamps (Carrier Only)'!$C$3:$C$200,'Stamps (Carrier Only)'!$F$3:$F$200))</f>
        <v xml:space="preserve"> </v>
      </c>
      <c r="I157" t="str">
        <f>IF(ISNA(_xlfn.XLOOKUP($C157,'Stamps (Carrier Only)'!$C$3:$C$200,'Stamps (Carrier Only)'!$I$3:$I$200))," ",_xlfn.XLOOKUP($C157,'Stamps (Carrier Only)'!$C$3:$C$200,'Stamps (Carrier Only)'!$I$3:$I$200))</f>
        <v xml:space="preserve"> </v>
      </c>
      <c r="J157" t="str">
        <f>IF(ISNA(_xlfn.XLOOKUP($C157,'Stamps (Carrier Only)'!$C$3:$C$200,'Stamps (Carrier Only)'!$J$3:$J$200))," ",_xlfn.XLOOKUP($C157,'Stamps (Carrier Only)'!$C$3:$C$200,'Stamps (Carrier Only)'!$J$3:$J$200))</f>
        <v xml:space="preserve"> </v>
      </c>
      <c r="L157" t="str">
        <f t="shared" si="11"/>
        <v/>
      </c>
      <c r="M157" t="str">
        <f t="shared" si="12"/>
        <v xml:space="preserve"> </v>
      </c>
      <c r="O157" t="str">
        <f>IF(ISNA(_xlfn.XLOOKUP($C157,'Stamps (Carrier Only)'!$C$3:$C$200,'Stamps (Carrier Only)'!$K$3:$K$200))," ",_xlfn.XLOOKUP($C157,'Stamps (Carrier Only)'!$C$3:$C$200,'Stamps (Carrier Only)'!$K$3:$K$200))</f>
        <v xml:space="preserve"> </v>
      </c>
      <c r="P157" t="str">
        <f t="shared" si="13"/>
        <v/>
      </c>
      <c r="Q157" t="str">
        <f t="shared" si="14"/>
        <v/>
      </c>
      <c r="R157" t="str">
        <f t="shared" si="15"/>
        <v/>
      </c>
      <c r="T157" t="str">
        <f>IF('User Stamp Connections'!B158="","",'User Stamp Connections'!B158)</f>
        <v/>
      </c>
      <c r="U157" t="str">
        <f>IF(ISNA(_xlfn.XLOOKUP($C157,'Stamps (Carrier Only)'!$C$3:$C$200,'Stamps (Carrier Only)'!$M$3:$M$200))," ",_xlfn.XLOOKUP($C157,'Stamps (Carrier Only)'!$C$3:$C$200,'Stamps (Carrier Only)'!$M$3:$M$200))</f>
        <v xml:space="preserve"> </v>
      </c>
      <c r="V157" t="str">
        <f>IF(ISNA(_xlfn.XLOOKUP($C157,'Stamps (Carrier Only)'!$C$3:$C$200,'Stamps (Carrier Only)'!$L$3:$L$200))," ",_xlfn.XLOOKUP($C157,'Stamps (Carrier Only)'!$C$3:$C$200,'Stamps (Carrier Only)'!$L$3:$L$200))</f>
        <v xml:space="preserve"> </v>
      </c>
    </row>
    <row r="158" spans="2:22">
      <c r="B158" t="str">
        <f>IF(ISNA(_xlfn.XLOOKUP($C158,'Stamps (Carrier Only)'!$C$3:$C$200,'Stamps (Carrier Only)'!$B$3:$B$200))," ",TRIM(_xlfn.XLOOKUP($C158,'Stamps (Carrier Only)'!$C$3:$C$200,'Stamps (Carrier Only)'!$B$3:$B$200)))</f>
        <v xml:space="preserve"> </v>
      </c>
      <c r="C158" t="str">
        <f>IF('User Stamp Connections'!C159="","",'User Stamp Connections'!C159)</f>
        <v/>
      </c>
      <c r="D158" t="str">
        <f>IF(ISNA(_xlfn.XLOOKUP($C158,'Stamps (Carrier Only)'!$C$3:$C$200,'Stamps (Carrier Only)'!$E$3:$E$200))," ",TEXT((_xlfn.XLOOKUP($C158,'Stamps (Carrier Only)'!$C$3:$C$200,'Stamps (Carrier Only)'!$E$3:$E$200)),"dd/mm/yyyy"))</f>
        <v xml:space="preserve"> </v>
      </c>
      <c r="F158" t="str">
        <f>IF(ISNA(_xlfn.XLOOKUP($C158,'Stamps (Carrier Only)'!$C$3:$C$200,'Stamps (Carrier Only)'!$G$3:$G$200))," ",_xlfn.XLOOKUP($C158,'Stamps (Carrier Only)'!$C$3:$C$200,'Stamps (Carrier Only)'!$G$3:$G$200))</f>
        <v xml:space="preserve"> </v>
      </c>
      <c r="G158" t="str">
        <f>IF(ISNA(_xlfn.XLOOKUP($C158,'Stamps (Carrier Only)'!$C$3:$C$200,'Stamps (Carrier Only)'!$H$3:$H$200))," ",_xlfn.XLOOKUP($C158,'Stamps (Carrier Only)'!$C$3:$C$200,'Stamps (Carrier Only)'!$H$3:$H$200))</f>
        <v xml:space="preserve"> </v>
      </c>
      <c r="H158" t="str">
        <f>IF(ISNA(_xlfn.XLOOKUP(C158,'Stamps (Carrier Only)'!$C$3:$C$200,'Stamps (Carrier Only)'!$F$3:$F$200))," ", _xlfn.XLOOKUP(C158,'Stamps (Carrier Only)'!$C$3:$C$200,'Stamps (Carrier Only)'!$F$3:$F$200))</f>
        <v xml:space="preserve"> </v>
      </c>
      <c r="I158" t="str">
        <f>IF(ISNA(_xlfn.XLOOKUP($C158,'Stamps (Carrier Only)'!$C$3:$C$200,'Stamps (Carrier Only)'!$I$3:$I$200))," ",_xlfn.XLOOKUP($C158,'Stamps (Carrier Only)'!$C$3:$C$200,'Stamps (Carrier Only)'!$I$3:$I$200))</f>
        <v xml:space="preserve"> </v>
      </c>
      <c r="J158" t="str">
        <f>IF(ISNA(_xlfn.XLOOKUP($C158,'Stamps (Carrier Only)'!$C$3:$C$200,'Stamps (Carrier Only)'!$J$3:$J$200))," ",_xlfn.XLOOKUP($C158,'Stamps (Carrier Only)'!$C$3:$C$200,'Stamps (Carrier Only)'!$J$3:$J$200))</f>
        <v xml:space="preserve"> </v>
      </c>
      <c r="L158" t="str">
        <f t="shared" si="11"/>
        <v/>
      </c>
      <c r="M158" t="str">
        <f t="shared" si="12"/>
        <v xml:space="preserve"> </v>
      </c>
      <c r="O158" t="str">
        <f>IF(ISNA(_xlfn.XLOOKUP($C158,'Stamps (Carrier Only)'!$C$3:$C$200,'Stamps (Carrier Only)'!$K$3:$K$200))," ",_xlfn.XLOOKUP($C158,'Stamps (Carrier Only)'!$C$3:$C$200,'Stamps (Carrier Only)'!$K$3:$K$200))</f>
        <v xml:space="preserve"> </v>
      </c>
      <c r="P158" t="str">
        <f t="shared" si="13"/>
        <v/>
      </c>
      <c r="Q158" t="str">
        <f t="shared" si="14"/>
        <v/>
      </c>
      <c r="R158" t="str">
        <f t="shared" si="15"/>
        <v/>
      </c>
      <c r="T158" t="str">
        <f>IF('User Stamp Connections'!B159="","",'User Stamp Connections'!B159)</f>
        <v/>
      </c>
      <c r="U158" t="str">
        <f>IF(ISNA(_xlfn.XLOOKUP($C158,'Stamps (Carrier Only)'!$C$3:$C$200,'Stamps (Carrier Only)'!$M$3:$M$200))," ",_xlfn.XLOOKUP($C158,'Stamps (Carrier Only)'!$C$3:$C$200,'Stamps (Carrier Only)'!$M$3:$M$200))</f>
        <v xml:space="preserve"> </v>
      </c>
      <c r="V158" t="str">
        <f>IF(ISNA(_xlfn.XLOOKUP($C158,'Stamps (Carrier Only)'!$C$3:$C$200,'Stamps (Carrier Only)'!$L$3:$L$200))," ",_xlfn.XLOOKUP($C158,'Stamps (Carrier Only)'!$C$3:$C$200,'Stamps (Carrier Only)'!$L$3:$L$200))</f>
        <v xml:space="preserve"> </v>
      </c>
    </row>
    <row r="159" spans="2:22">
      <c r="B159" t="str">
        <f>IF(ISNA(_xlfn.XLOOKUP($C159,'Stamps (Carrier Only)'!$C$3:$C$200,'Stamps (Carrier Only)'!$B$3:$B$200))," ",TRIM(_xlfn.XLOOKUP($C159,'Stamps (Carrier Only)'!$C$3:$C$200,'Stamps (Carrier Only)'!$B$3:$B$200)))</f>
        <v xml:space="preserve"> </v>
      </c>
      <c r="C159" t="str">
        <f>IF('User Stamp Connections'!C160="","",'User Stamp Connections'!C160)</f>
        <v/>
      </c>
      <c r="D159" t="str">
        <f>IF(ISNA(_xlfn.XLOOKUP($C159,'Stamps (Carrier Only)'!$C$3:$C$200,'Stamps (Carrier Only)'!$E$3:$E$200))," ",TEXT((_xlfn.XLOOKUP($C159,'Stamps (Carrier Only)'!$C$3:$C$200,'Stamps (Carrier Only)'!$E$3:$E$200)),"dd/mm/yyyy"))</f>
        <v xml:space="preserve"> </v>
      </c>
      <c r="F159" t="str">
        <f>IF(ISNA(_xlfn.XLOOKUP($C159,'Stamps (Carrier Only)'!$C$3:$C$200,'Stamps (Carrier Only)'!$G$3:$G$200))," ",_xlfn.XLOOKUP($C159,'Stamps (Carrier Only)'!$C$3:$C$200,'Stamps (Carrier Only)'!$G$3:$G$200))</f>
        <v xml:space="preserve"> </v>
      </c>
      <c r="G159" t="str">
        <f>IF(ISNA(_xlfn.XLOOKUP($C159,'Stamps (Carrier Only)'!$C$3:$C$200,'Stamps (Carrier Only)'!$H$3:$H$200))," ",_xlfn.XLOOKUP($C159,'Stamps (Carrier Only)'!$C$3:$C$200,'Stamps (Carrier Only)'!$H$3:$H$200))</f>
        <v xml:space="preserve"> </v>
      </c>
      <c r="H159" t="str">
        <f>IF(ISNA(_xlfn.XLOOKUP(C159,'Stamps (Carrier Only)'!$C$3:$C$200,'Stamps (Carrier Only)'!$F$3:$F$200))," ", _xlfn.XLOOKUP(C159,'Stamps (Carrier Only)'!$C$3:$C$200,'Stamps (Carrier Only)'!$F$3:$F$200))</f>
        <v xml:space="preserve"> </v>
      </c>
      <c r="I159" t="str">
        <f>IF(ISNA(_xlfn.XLOOKUP($C159,'Stamps (Carrier Only)'!$C$3:$C$200,'Stamps (Carrier Only)'!$I$3:$I$200))," ",_xlfn.XLOOKUP($C159,'Stamps (Carrier Only)'!$C$3:$C$200,'Stamps (Carrier Only)'!$I$3:$I$200))</f>
        <v xml:space="preserve"> </v>
      </c>
      <c r="J159" t="str">
        <f>IF(ISNA(_xlfn.XLOOKUP($C159,'Stamps (Carrier Only)'!$C$3:$C$200,'Stamps (Carrier Only)'!$J$3:$J$200))," ",_xlfn.XLOOKUP($C159,'Stamps (Carrier Only)'!$C$3:$C$200,'Stamps (Carrier Only)'!$J$3:$J$200))</f>
        <v xml:space="preserve"> </v>
      </c>
      <c r="L159" t="str">
        <f t="shared" si="11"/>
        <v/>
      </c>
      <c r="M159" t="str">
        <f t="shared" si="12"/>
        <v xml:space="preserve"> </v>
      </c>
      <c r="O159" t="str">
        <f>IF(ISNA(_xlfn.XLOOKUP($C159,'Stamps (Carrier Only)'!$C$3:$C$200,'Stamps (Carrier Only)'!$K$3:$K$200))," ",_xlfn.XLOOKUP($C159,'Stamps (Carrier Only)'!$C$3:$C$200,'Stamps (Carrier Only)'!$K$3:$K$200))</f>
        <v xml:space="preserve"> </v>
      </c>
      <c r="P159" t="str">
        <f t="shared" si="13"/>
        <v/>
      </c>
      <c r="Q159" t="str">
        <f t="shared" si="14"/>
        <v/>
      </c>
      <c r="R159" t="str">
        <f t="shared" si="15"/>
        <v/>
      </c>
      <c r="T159" t="str">
        <f>IF('User Stamp Connections'!B160="","",'User Stamp Connections'!B160)</f>
        <v/>
      </c>
      <c r="U159" t="str">
        <f>IF(ISNA(_xlfn.XLOOKUP($C159,'Stamps (Carrier Only)'!$C$3:$C$200,'Stamps (Carrier Only)'!$M$3:$M$200))," ",_xlfn.XLOOKUP($C159,'Stamps (Carrier Only)'!$C$3:$C$200,'Stamps (Carrier Only)'!$M$3:$M$200))</f>
        <v xml:space="preserve"> </v>
      </c>
      <c r="V159" t="str">
        <f>IF(ISNA(_xlfn.XLOOKUP($C159,'Stamps (Carrier Only)'!$C$3:$C$200,'Stamps (Carrier Only)'!$L$3:$L$200))," ",_xlfn.XLOOKUP($C159,'Stamps (Carrier Only)'!$C$3:$C$200,'Stamps (Carrier Only)'!$L$3:$L$200))</f>
        <v xml:space="preserve"> </v>
      </c>
    </row>
    <row r="160" spans="2:22">
      <c r="B160" t="str">
        <f>IF(ISNA(_xlfn.XLOOKUP($C160,'Stamps (Carrier Only)'!$C$3:$C$200,'Stamps (Carrier Only)'!$B$3:$B$200))," ",TRIM(_xlfn.XLOOKUP($C160,'Stamps (Carrier Only)'!$C$3:$C$200,'Stamps (Carrier Only)'!$B$3:$B$200)))</f>
        <v xml:space="preserve"> </v>
      </c>
      <c r="C160" t="str">
        <f>IF('User Stamp Connections'!C161="","",'User Stamp Connections'!C161)</f>
        <v/>
      </c>
      <c r="D160" t="str">
        <f>IF(ISNA(_xlfn.XLOOKUP($C160,'Stamps (Carrier Only)'!$C$3:$C$200,'Stamps (Carrier Only)'!$E$3:$E$200))," ",TEXT((_xlfn.XLOOKUP($C160,'Stamps (Carrier Only)'!$C$3:$C$200,'Stamps (Carrier Only)'!$E$3:$E$200)),"dd/mm/yyyy"))</f>
        <v xml:space="preserve"> </v>
      </c>
      <c r="F160" t="str">
        <f>IF(ISNA(_xlfn.XLOOKUP($C160,'Stamps (Carrier Only)'!$C$3:$C$200,'Stamps (Carrier Only)'!$G$3:$G$200))," ",_xlfn.XLOOKUP($C160,'Stamps (Carrier Only)'!$C$3:$C$200,'Stamps (Carrier Only)'!$G$3:$G$200))</f>
        <v xml:space="preserve"> </v>
      </c>
      <c r="G160" t="str">
        <f>IF(ISNA(_xlfn.XLOOKUP($C160,'Stamps (Carrier Only)'!$C$3:$C$200,'Stamps (Carrier Only)'!$H$3:$H$200))," ",_xlfn.XLOOKUP($C160,'Stamps (Carrier Only)'!$C$3:$C$200,'Stamps (Carrier Only)'!$H$3:$H$200))</f>
        <v xml:space="preserve"> </v>
      </c>
      <c r="H160" t="str">
        <f>IF(ISNA(_xlfn.XLOOKUP(C160,'Stamps (Carrier Only)'!$C$3:$C$200,'Stamps (Carrier Only)'!$F$3:$F$200))," ", _xlfn.XLOOKUP(C160,'Stamps (Carrier Only)'!$C$3:$C$200,'Stamps (Carrier Only)'!$F$3:$F$200))</f>
        <v xml:space="preserve"> </v>
      </c>
      <c r="I160" t="str">
        <f>IF(ISNA(_xlfn.XLOOKUP($C160,'Stamps (Carrier Only)'!$C$3:$C$200,'Stamps (Carrier Only)'!$I$3:$I$200))," ",_xlfn.XLOOKUP($C160,'Stamps (Carrier Only)'!$C$3:$C$200,'Stamps (Carrier Only)'!$I$3:$I$200))</f>
        <v xml:space="preserve"> </v>
      </c>
      <c r="J160" t="str">
        <f>IF(ISNA(_xlfn.XLOOKUP($C160,'Stamps (Carrier Only)'!$C$3:$C$200,'Stamps (Carrier Only)'!$J$3:$J$200))," ",_xlfn.XLOOKUP($C160,'Stamps (Carrier Only)'!$C$3:$C$200,'Stamps (Carrier Only)'!$J$3:$J$200))</f>
        <v xml:space="preserve"> </v>
      </c>
      <c r="L160" t="str">
        <f t="shared" si="11"/>
        <v/>
      </c>
      <c r="M160" t="str">
        <f t="shared" si="12"/>
        <v xml:space="preserve"> </v>
      </c>
      <c r="O160" t="str">
        <f>IF(ISNA(_xlfn.XLOOKUP($C160,'Stamps (Carrier Only)'!$C$3:$C$200,'Stamps (Carrier Only)'!$K$3:$K$200))," ",_xlfn.XLOOKUP($C160,'Stamps (Carrier Only)'!$C$3:$C$200,'Stamps (Carrier Only)'!$K$3:$K$200))</f>
        <v xml:space="preserve"> </v>
      </c>
      <c r="P160" t="str">
        <f t="shared" si="13"/>
        <v/>
      </c>
      <c r="Q160" t="str">
        <f t="shared" si="14"/>
        <v/>
      </c>
      <c r="R160" t="str">
        <f t="shared" si="15"/>
        <v/>
      </c>
      <c r="T160" t="str">
        <f>IF('User Stamp Connections'!B161="","",'User Stamp Connections'!B161)</f>
        <v/>
      </c>
      <c r="U160" t="str">
        <f>IF(ISNA(_xlfn.XLOOKUP($C160,'Stamps (Carrier Only)'!$C$3:$C$200,'Stamps (Carrier Only)'!$M$3:$M$200))," ",_xlfn.XLOOKUP($C160,'Stamps (Carrier Only)'!$C$3:$C$200,'Stamps (Carrier Only)'!$M$3:$M$200))</f>
        <v xml:space="preserve"> </v>
      </c>
      <c r="V160" t="str">
        <f>IF(ISNA(_xlfn.XLOOKUP($C160,'Stamps (Carrier Only)'!$C$3:$C$200,'Stamps (Carrier Only)'!$L$3:$L$200))," ",_xlfn.XLOOKUP($C160,'Stamps (Carrier Only)'!$C$3:$C$200,'Stamps (Carrier Only)'!$L$3:$L$200))</f>
        <v xml:space="preserve"> </v>
      </c>
    </row>
    <row r="161" spans="2:22">
      <c r="B161" t="str">
        <f>IF(ISNA(_xlfn.XLOOKUP($C161,'Stamps (Carrier Only)'!$C$3:$C$200,'Stamps (Carrier Only)'!$B$3:$B$200))," ",TRIM(_xlfn.XLOOKUP($C161,'Stamps (Carrier Only)'!$C$3:$C$200,'Stamps (Carrier Only)'!$B$3:$B$200)))</f>
        <v xml:space="preserve"> </v>
      </c>
      <c r="C161" t="str">
        <f>IF('User Stamp Connections'!C162="","",'User Stamp Connections'!C162)</f>
        <v/>
      </c>
      <c r="D161" t="str">
        <f>IF(ISNA(_xlfn.XLOOKUP($C161,'Stamps (Carrier Only)'!$C$3:$C$200,'Stamps (Carrier Only)'!$E$3:$E$200))," ",TEXT((_xlfn.XLOOKUP($C161,'Stamps (Carrier Only)'!$C$3:$C$200,'Stamps (Carrier Only)'!$E$3:$E$200)),"dd/mm/yyyy"))</f>
        <v xml:space="preserve"> </v>
      </c>
      <c r="F161" t="str">
        <f>IF(ISNA(_xlfn.XLOOKUP($C161,'Stamps (Carrier Only)'!$C$3:$C$200,'Stamps (Carrier Only)'!$G$3:$G$200))," ",_xlfn.XLOOKUP($C161,'Stamps (Carrier Only)'!$C$3:$C$200,'Stamps (Carrier Only)'!$G$3:$G$200))</f>
        <v xml:space="preserve"> </v>
      </c>
      <c r="G161" t="str">
        <f>IF(ISNA(_xlfn.XLOOKUP($C161,'Stamps (Carrier Only)'!$C$3:$C$200,'Stamps (Carrier Only)'!$H$3:$H$200))," ",_xlfn.XLOOKUP($C161,'Stamps (Carrier Only)'!$C$3:$C$200,'Stamps (Carrier Only)'!$H$3:$H$200))</f>
        <v xml:space="preserve"> </v>
      </c>
      <c r="H161" t="str">
        <f>IF(ISNA(_xlfn.XLOOKUP(C161,'Stamps (Carrier Only)'!$C$3:$C$200,'Stamps (Carrier Only)'!$F$3:$F$200))," ", _xlfn.XLOOKUP(C161,'Stamps (Carrier Only)'!$C$3:$C$200,'Stamps (Carrier Only)'!$F$3:$F$200))</f>
        <v xml:space="preserve"> </v>
      </c>
      <c r="I161" t="str">
        <f>IF(ISNA(_xlfn.XLOOKUP($C161,'Stamps (Carrier Only)'!$C$3:$C$200,'Stamps (Carrier Only)'!$I$3:$I$200))," ",_xlfn.XLOOKUP($C161,'Stamps (Carrier Only)'!$C$3:$C$200,'Stamps (Carrier Only)'!$I$3:$I$200))</f>
        <v xml:space="preserve"> </v>
      </c>
      <c r="J161" t="str">
        <f>IF(ISNA(_xlfn.XLOOKUP($C161,'Stamps (Carrier Only)'!$C$3:$C$200,'Stamps (Carrier Only)'!$J$3:$J$200))," ",_xlfn.XLOOKUP($C161,'Stamps (Carrier Only)'!$C$3:$C$200,'Stamps (Carrier Only)'!$J$3:$J$200))</f>
        <v xml:space="preserve"> </v>
      </c>
      <c r="L161" t="str">
        <f t="shared" si="11"/>
        <v/>
      </c>
      <c r="M161" t="str">
        <f t="shared" si="12"/>
        <v xml:space="preserve"> </v>
      </c>
      <c r="O161" t="str">
        <f>IF(ISNA(_xlfn.XLOOKUP($C161,'Stamps (Carrier Only)'!$C$3:$C$200,'Stamps (Carrier Only)'!$K$3:$K$200))," ",_xlfn.XLOOKUP($C161,'Stamps (Carrier Only)'!$C$3:$C$200,'Stamps (Carrier Only)'!$K$3:$K$200))</f>
        <v xml:space="preserve"> </v>
      </c>
      <c r="P161" t="str">
        <f t="shared" si="13"/>
        <v/>
      </c>
      <c r="Q161" t="str">
        <f t="shared" si="14"/>
        <v/>
      </c>
      <c r="R161" t="str">
        <f t="shared" si="15"/>
        <v/>
      </c>
      <c r="T161" t="str">
        <f>IF('User Stamp Connections'!B162="","",'User Stamp Connections'!B162)</f>
        <v/>
      </c>
      <c r="U161" t="str">
        <f>IF(ISNA(_xlfn.XLOOKUP($C161,'Stamps (Carrier Only)'!$C$3:$C$200,'Stamps (Carrier Only)'!$M$3:$M$200))," ",_xlfn.XLOOKUP($C161,'Stamps (Carrier Only)'!$C$3:$C$200,'Stamps (Carrier Only)'!$M$3:$M$200))</f>
        <v xml:space="preserve"> </v>
      </c>
      <c r="V161" t="str">
        <f>IF(ISNA(_xlfn.XLOOKUP($C161,'Stamps (Carrier Only)'!$C$3:$C$200,'Stamps (Carrier Only)'!$L$3:$L$200))," ",_xlfn.XLOOKUP($C161,'Stamps (Carrier Only)'!$C$3:$C$200,'Stamps (Carrier Only)'!$L$3:$L$200))</f>
        <v xml:space="preserve"> </v>
      </c>
    </row>
    <row r="162" spans="2:22">
      <c r="B162" t="str">
        <f>IF(ISNA(_xlfn.XLOOKUP($C162,'Stamps (Carrier Only)'!$C$3:$C$200,'Stamps (Carrier Only)'!$B$3:$B$200))," ",TRIM(_xlfn.XLOOKUP($C162,'Stamps (Carrier Only)'!$C$3:$C$200,'Stamps (Carrier Only)'!$B$3:$B$200)))</f>
        <v xml:space="preserve"> </v>
      </c>
      <c r="C162" t="str">
        <f>IF('User Stamp Connections'!C163="","",'User Stamp Connections'!C163)</f>
        <v/>
      </c>
      <c r="D162" t="str">
        <f>IF(ISNA(_xlfn.XLOOKUP($C162,'Stamps (Carrier Only)'!$C$3:$C$200,'Stamps (Carrier Only)'!$E$3:$E$200))," ",TEXT((_xlfn.XLOOKUP($C162,'Stamps (Carrier Only)'!$C$3:$C$200,'Stamps (Carrier Only)'!$E$3:$E$200)),"dd/mm/yyyy"))</f>
        <v xml:space="preserve"> </v>
      </c>
      <c r="F162" t="str">
        <f>IF(ISNA(_xlfn.XLOOKUP($C162,'Stamps (Carrier Only)'!$C$3:$C$200,'Stamps (Carrier Only)'!$G$3:$G$200))," ",_xlfn.XLOOKUP($C162,'Stamps (Carrier Only)'!$C$3:$C$200,'Stamps (Carrier Only)'!$G$3:$G$200))</f>
        <v xml:space="preserve"> </v>
      </c>
      <c r="G162" t="str">
        <f>IF(ISNA(_xlfn.XLOOKUP($C162,'Stamps (Carrier Only)'!$C$3:$C$200,'Stamps (Carrier Only)'!$H$3:$H$200))," ",_xlfn.XLOOKUP($C162,'Stamps (Carrier Only)'!$C$3:$C$200,'Stamps (Carrier Only)'!$H$3:$H$200))</f>
        <v xml:space="preserve"> </v>
      </c>
      <c r="H162" t="str">
        <f>IF(ISNA(_xlfn.XLOOKUP(C162,'Stamps (Carrier Only)'!$C$3:$C$200,'Stamps (Carrier Only)'!$F$3:$F$200))," ", _xlfn.XLOOKUP(C162,'Stamps (Carrier Only)'!$C$3:$C$200,'Stamps (Carrier Only)'!$F$3:$F$200))</f>
        <v xml:space="preserve"> </v>
      </c>
      <c r="I162" t="str">
        <f>IF(ISNA(_xlfn.XLOOKUP($C162,'Stamps (Carrier Only)'!$C$3:$C$200,'Stamps (Carrier Only)'!$I$3:$I$200))," ",_xlfn.XLOOKUP($C162,'Stamps (Carrier Only)'!$C$3:$C$200,'Stamps (Carrier Only)'!$I$3:$I$200))</f>
        <v xml:space="preserve"> </v>
      </c>
      <c r="J162" t="str">
        <f>IF(ISNA(_xlfn.XLOOKUP($C162,'Stamps (Carrier Only)'!$C$3:$C$200,'Stamps (Carrier Only)'!$J$3:$J$200))," ",_xlfn.XLOOKUP($C162,'Stamps (Carrier Only)'!$C$3:$C$200,'Stamps (Carrier Only)'!$J$3:$J$200))</f>
        <v xml:space="preserve"> </v>
      </c>
      <c r="L162" t="str">
        <f t="shared" si="11"/>
        <v/>
      </c>
      <c r="M162" t="str">
        <f t="shared" si="12"/>
        <v xml:space="preserve"> </v>
      </c>
      <c r="O162" t="str">
        <f>IF(ISNA(_xlfn.XLOOKUP($C162,'Stamps (Carrier Only)'!$C$3:$C$200,'Stamps (Carrier Only)'!$K$3:$K$200))," ",_xlfn.XLOOKUP($C162,'Stamps (Carrier Only)'!$C$3:$C$200,'Stamps (Carrier Only)'!$K$3:$K$200))</f>
        <v xml:space="preserve"> </v>
      </c>
      <c r="P162" t="str">
        <f t="shared" si="13"/>
        <v/>
      </c>
      <c r="Q162" t="str">
        <f t="shared" si="14"/>
        <v/>
      </c>
      <c r="R162" t="str">
        <f t="shared" si="15"/>
        <v/>
      </c>
      <c r="T162" t="str">
        <f>IF('User Stamp Connections'!B163="","",'User Stamp Connections'!B163)</f>
        <v/>
      </c>
      <c r="U162" t="str">
        <f>IF(ISNA(_xlfn.XLOOKUP($C162,'Stamps (Carrier Only)'!$C$3:$C$200,'Stamps (Carrier Only)'!$M$3:$M$200))," ",_xlfn.XLOOKUP($C162,'Stamps (Carrier Only)'!$C$3:$C$200,'Stamps (Carrier Only)'!$M$3:$M$200))</f>
        <v xml:space="preserve"> </v>
      </c>
      <c r="V162" t="str">
        <f>IF(ISNA(_xlfn.XLOOKUP($C162,'Stamps (Carrier Only)'!$C$3:$C$200,'Stamps (Carrier Only)'!$L$3:$L$200))," ",_xlfn.XLOOKUP($C162,'Stamps (Carrier Only)'!$C$3:$C$200,'Stamps (Carrier Only)'!$L$3:$L$200))</f>
        <v xml:space="preserve"> </v>
      </c>
    </row>
    <row r="163" spans="2:22">
      <c r="B163" t="str">
        <f>IF(ISNA(_xlfn.XLOOKUP($C163,'Stamps (Carrier Only)'!$C$3:$C$200,'Stamps (Carrier Only)'!$B$3:$B$200))," ",TRIM(_xlfn.XLOOKUP($C163,'Stamps (Carrier Only)'!$C$3:$C$200,'Stamps (Carrier Only)'!$B$3:$B$200)))</f>
        <v xml:space="preserve"> </v>
      </c>
      <c r="C163" t="str">
        <f>IF('User Stamp Connections'!C164="","",'User Stamp Connections'!C164)</f>
        <v/>
      </c>
      <c r="D163" t="str">
        <f>IF(ISNA(_xlfn.XLOOKUP($C163,'Stamps (Carrier Only)'!$C$3:$C$200,'Stamps (Carrier Only)'!$E$3:$E$200))," ",TEXT((_xlfn.XLOOKUP($C163,'Stamps (Carrier Only)'!$C$3:$C$200,'Stamps (Carrier Only)'!$E$3:$E$200)),"dd/mm/yyyy"))</f>
        <v xml:space="preserve"> </v>
      </c>
      <c r="F163" t="str">
        <f>IF(ISNA(_xlfn.XLOOKUP($C163,'Stamps (Carrier Only)'!$C$3:$C$200,'Stamps (Carrier Only)'!$G$3:$G$200))," ",_xlfn.XLOOKUP($C163,'Stamps (Carrier Only)'!$C$3:$C$200,'Stamps (Carrier Only)'!$G$3:$G$200))</f>
        <v xml:space="preserve"> </v>
      </c>
      <c r="G163" t="str">
        <f>IF(ISNA(_xlfn.XLOOKUP($C163,'Stamps (Carrier Only)'!$C$3:$C$200,'Stamps (Carrier Only)'!$H$3:$H$200))," ",_xlfn.XLOOKUP($C163,'Stamps (Carrier Only)'!$C$3:$C$200,'Stamps (Carrier Only)'!$H$3:$H$200))</f>
        <v xml:space="preserve"> </v>
      </c>
      <c r="H163" t="str">
        <f>IF(ISNA(_xlfn.XLOOKUP(C163,'Stamps (Carrier Only)'!$C$3:$C$200,'Stamps (Carrier Only)'!$F$3:$F$200))," ", _xlfn.XLOOKUP(C163,'Stamps (Carrier Only)'!$C$3:$C$200,'Stamps (Carrier Only)'!$F$3:$F$200))</f>
        <v xml:space="preserve"> </v>
      </c>
      <c r="I163" t="str">
        <f>IF(ISNA(_xlfn.XLOOKUP($C163,'Stamps (Carrier Only)'!$C$3:$C$200,'Stamps (Carrier Only)'!$I$3:$I$200))," ",_xlfn.XLOOKUP($C163,'Stamps (Carrier Only)'!$C$3:$C$200,'Stamps (Carrier Only)'!$I$3:$I$200))</f>
        <v xml:space="preserve"> </v>
      </c>
      <c r="J163" t="str">
        <f>IF(ISNA(_xlfn.XLOOKUP($C163,'Stamps (Carrier Only)'!$C$3:$C$200,'Stamps (Carrier Only)'!$J$3:$J$200))," ",_xlfn.XLOOKUP($C163,'Stamps (Carrier Only)'!$C$3:$C$200,'Stamps (Carrier Only)'!$J$3:$J$200))</f>
        <v xml:space="preserve"> </v>
      </c>
      <c r="L163" t="str">
        <f t="shared" si="11"/>
        <v/>
      </c>
      <c r="M163" t="str">
        <f t="shared" si="12"/>
        <v xml:space="preserve"> </v>
      </c>
      <c r="O163" t="str">
        <f>IF(ISNA(_xlfn.XLOOKUP($C163,'Stamps (Carrier Only)'!$C$3:$C$200,'Stamps (Carrier Only)'!$K$3:$K$200))," ",_xlfn.XLOOKUP($C163,'Stamps (Carrier Only)'!$C$3:$C$200,'Stamps (Carrier Only)'!$K$3:$K$200))</f>
        <v xml:space="preserve"> </v>
      </c>
      <c r="P163" t="str">
        <f t="shared" si="13"/>
        <v/>
      </c>
      <c r="Q163" t="str">
        <f t="shared" si="14"/>
        <v/>
      </c>
      <c r="R163" t="str">
        <f t="shared" si="15"/>
        <v/>
      </c>
      <c r="T163" t="str">
        <f>IF('User Stamp Connections'!B164="","",'User Stamp Connections'!B164)</f>
        <v/>
      </c>
      <c r="U163" t="str">
        <f>IF(ISNA(_xlfn.XLOOKUP($C163,'Stamps (Carrier Only)'!$C$3:$C$200,'Stamps (Carrier Only)'!$M$3:$M$200))," ",_xlfn.XLOOKUP($C163,'Stamps (Carrier Only)'!$C$3:$C$200,'Stamps (Carrier Only)'!$M$3:$M$200))</f>
        <v xml:space="preserve"> </v>
      </c>
      <c r="V163" t="str">
        <f>IF(ISNA(_xlfn.XLOOKUP($C163,'Stamps (Carrier Only)'!$C$3:$C$200,'Stamps (Carrier Only)'!$L$3:$L$200))," ",_xlfn.XLOOKUP($C163,'Stamps (Carrier Only)'!$C$3:$C$200,'Stamps (Carrier Only)'!$L$3:$L$200))</f>
        <v xml:space="preserve"> </v>
      </c>
    </row>
    <row r="164" spans="2:22">
      <c r="B164" t="str">
        <f>IF(ISNA(_xlfn.XLOOKUP($C164,'Stamps (Carrier Only)'!$C$3:$C$200,'Stamps (Carrier Only)'!$B$3:$B$200))," ",TRIM(_xlfn.XLOOKUP($C164,'Stamps (Carrier Only)'!$C$3:$C$200,'Stamps (Carrier Only)'!$B$3:$B$200)))</f>
        <v xml:space="preserve"> </v>
      </c>
      <c r="C164" t="str">
        <f>IF('User Stamp Connections'!C165="","",'User Stamp Connections'!C165)</f>
        <v/>
      </c>
      <c r="D164" t="str">
        <f>IF(ISNA(_xlfn.XLOOKUP($C164,'Stamps (Carrier Only)'!$C$3:$C$200,'Stamps (Carrier Only)'!$E$3:$E$200))," ",TEXT((_xlfn.XLOOKUP($C164,'Stamps (Carrier Only)'!$C$3:$C$200,'Stamps (Carrier Only)'!$E$3:$E$200)),"dd/mm/yyyy"))</f>
        <v xml:space="preserve"> </v>
      </c>
      <c r="F164" t="str">
        <f>IF(ISNA(_xlfn.XLOOKUP($C164,'Stamps (Carrier Only)'!$C$3:$C$200,'Stamps (Carrier Only)'!$G$3:$G$200))," ",_xlfn.XLOOKUP($C164,'Stamps (Carrier Only)'!$C$3:$C$200,'Stamps (Carrier Only)'!$G$3:$G$200))</f>
        <v xml:space="preserve"> </v>
      </c>
      <c r="G164" t="str">
        <f>IF(ISNA(_xlfn.XLOOKUP($C164,'Stamps (Carrier Only)'!$C$3:$C$200,'Stamps (Carrier Only)'!$H$3:$H$200))," ",_xlfn.XLOOKUP($C164,'Stamps (Carrier Only)'!$C$3:$C$200,'Stamps (Carrier Only)'!$H$3:$H$200))</f>
        <v xml:space="preserve"> </v>
      </c>
      <c r="H164" t="str">
        <f>IF(ISNA(_xlfn.XLOOKUP(C164,'Stamps (Carrier Only)'!$C$3:$C$200,'Stamps (Carrier Only)'!$F$3:$F$200))," ", _xlfn.XLOOKUP(C164,'Stamps (Carrier Only)'!$C$3:$C$200,'Stamps (Carrier Only)'!$F$3:$F$200))</f>
        <v xml:space="preserve"> </v>
      </c>
      <c r="I164" t="str">
        <f>IF(ISNA(_xlfn.XLOOKUP($C164,'Stamps (Carrier Only)'!$C$3:$C$200,'Stamps (Carrier Only)'!$I$3:$I$200))," ",_xlfn.XLOOKUP($C164,'Stamps (Carrier Only)'!$C$3:$C$200,'Stamps (Carrier Only)'!$I$3:$I$200))</f>
        <v xml:space="preserve"> </v>
      </c>
      <c r="J164" t="str">
        <f>IF(ISNA(_xlfn.XLOOKUP($C164,'Stamps (Carrier Only)'!$C$3:$C$200,'Stamps (Carrier Only)'!$J$3:$J$200))," ",_xlfn.XLOOKUP($C164,'Stamps (Carrier Only)'!$C$3:$C$200,'Stamps (Carrier Only)'!$J$3:$J$200))</f>
        <v xml:space="preserve"> </v>
      </c>
      <c r="L164" t="str">
        <f t="shared" si="11"/>
        <v/>
      </c>
      <c r="M164" t="str">
        <f t="shared" si="12"/>
        <v xml:space="preserve"> </v>
      </c>
      <c r="O164" t="str">
        <f>IF(ISNA(_xlfn.XLOOKUP($C164,'Stamps (Carrier Only)'!$C$3:$C$200,'Stamps (Carrier Only)'!$K$3:$K$200))," ",_xlfn.XLOOKUP($C164,'Stamps (Carrier Only)'!$C$3:$C$200,'Stamps (Carrier Only)'!$K$3:$K$200))</f>
        <v xml:space="preserve"> </v>
      </c>
      <c r="P164" t="str">
        <f t="shared" si="13"/>
        <v/>
      </c>
      <c r="Q164" t="str">
        <f t="shared" si="14"/>
        <v/>
      </c>
      <c r="R164" t="str">
        <f t="shared" si="15"/>
        <v/>
      </c>
      <c r="T164" t="str">
        <f>IF('User Stamp Connections'!B165="","",'User Stamp Connections'!B165)</f>
        <v/>
      </c>
      <c r="U164" t="str">
        <f>IF(ISNA(_xlfn.XLOOKUP($C164,'Stamps (Carrier Only)'!$C$3:$C$200,'Stamps (Carrier Only)'!$M$3:$M$200))," ",_xlfn.XLOOKUP($C164,'Stamps (Carrier Only)'!$C$3:$C$200,'Stamps (Carrier Only)'!$M$3:$M$200))</f>
        <v xml:space="preserve"> </v>
      </c>
      <c r="V164" t="str">
        <f>IF(ISNA(_xlfn.XLOOKUP($C164,'Stamps (Carrier Only)'!$C$3:$C$200,'Stamps (Carrier Only)'!$L$3:$L$200))," ",_xlfn.XLOOKUP($C164,'Stamps (Carrier Only)'!$C$3:$C$200,'Stamps (Carrier Only)'!$L$3:$L$200))</f>
        <v xml:space="preserve"> </v>
      </c>
    </row>
    <row r="165" spans="2:22">
      <c r="B165" t="str">
        <f>IF(ISNA(_xlfn.XLOOKUP($C165,'Stamps (Carrier Only)'!$C$3:$C$200,'Stamps (Carrier Only)'!$B$3:$B$200))," ",TRIM(_xlfn.XLOOKUP($C165,'Stamps (Carrier Only)'!$C$3:$C$200,'Stamps (Carrier Only)'!$B$3:$B$200)))</f>
        <v xml:space="preserve"> </v>
      </c>
      <c r="C165" t="str">
        <f>IF('User Stamp Connections'!C166="","",'User Stamp Connections'!C166)</f>
        <v/>
      </c>
      <c r="D165" t="str">
        <f>IF(ISNA(_xlfn.XLOOKUP($C165,'Stamps (Carrier Only)'!$C$3:$C$200,'Stamps (Carrier Only)'!$E$3:$E$200))," ",TEXT((_xlfn.XLOOKUP($C165,'Stamps (Carrier Only)'!$C$3:$C$200,'Stamps (Carrier Only)'!$E$3:$E$200)),"dd/mm/yyyy"))</f>
        <v xml:space="preserve"> </v>
      </c>
      <c r="F165" t="str">
        <f>IF(ISNA(_xlfn.XLOOKUP($C165,'Stamps (Carrier Only)'!$C$3:$C$200,'Stamps (Carrier Only)'!$G$3:$G$200))," ",_xlfn.XLOOKUP($C165,'Stamps (Carrier Only)'!$C$3:$C$200,'Stamps (Carrier Only)'!$G$3:$G$200))</f>
        <v xml:space="preserve"> </v>
      </c>
      <c r="G165" t="str">
        <f>IF(ISNA(_xlfn.XLOOKUP($C165,'Stamps (Carrier Only)'!$C$3:$C$200,'Stamps (Carrier Only)'!$H$3:$H$200))," ",_xlfn.XLOOKUP($C165,'Stamps (Carrier Only)'!$C$3:$C$200,'Stamps (Carrier Only)'!$H$3:$H$200))</f>
        <v xml:space="preserve"> </v>
      </c>
      <c r="H165" t="str">
        <f>IF(ISNA(_xlfn.XLOOKUP(C165,'Stamps (Carrier Only)'!$C$3:$C$200,'Stamps (Carrier Only)'!$F$3:$F$200))," ", _xlfn.XLOOKUP(C165,'Stamps (Carrier Only)'!$C$3:$C$200,'Stamps (Carrier Only)'!$F$3:$F$200))</f>
        <v xml:space="preserve"> </v>
      </c>
      <c r="I165" t="str">
        <f>IF(ISNA(_xlfn.XLOOKUP($C165,'Stamps (Carrier Only)'!$C$3:$C$200,'Stamps (Carrier Only)'!$I$3:$I$200))," ",_xlfn.XLOOKUP($C165,'Stamps (Carrier Only)'!$C$3:$C$200,'Stamps (Carrier Only)'!$I$3:$I$200))</f>
        <v xml:space="preserve"> </v>
      </c>
      <c r="J165" t="str">
        <f>IF(ISNA(_xlfn.XLOOKUP($C165,'Stamps (Carrier Only)'!$C$3:$C$200,'Stamps (Carrier Only)'!$J$3:$J$200))," ",_xlfn.XLOOKUP($C165,'Stamps (Carrier Only)'!$C$3:$C$200,'Stamps (Carrier Only)'!$J$3:$J$200))</f>
        <v xml:space="preserve"> </v>
      </c>
      <c r="L165" t="str">
        <f t="shared" si="11"/>
        <v/>
      </c>
      <c r="M165" t="str">
        <f t="shared" si="12"/>
        <v xml:space="preserve"> </v>
      </c>
      <c r="O165" t="str">
        <f>IF(ISNA(_xlfn.XLOOKUP($C165,'Stamps (Carrier Only)'!$C$3:$C$200,'Stamps (Carrier Only)'!$K$3:$K$200))," ",_xlfn.XLOOKUP($C165,'Stamps (Carrier Only)'!$C$3:$C$200,'Stamps (Carrier Only)'!$K$3:$K$200))</f>
        <v xml:space="preserve"> </v>
      </c>
      <c r="P165" t="str">
        <f t="shared" si="13"/>
        <v/>
      </c>
      <c r="Q165" t="str">
        <f t="shared" si="14"/>
        <v/>
      </c>
      <c r="R165" t="str">
        <f t="shared" si="15"/>
        <v/>
      </c>
      <c r="T165" t="str">
        <f>IF('User Stamp Connections'!B166="","",'User Stamp Connections'!B166)</f>
        <v/>
      </c>
      <c r="U165" t="str">
        <f>IF(ISNA(_xlfn.XLOOKUP($C165,'Stamps (Carrier Only)'!$C$3:$C$200,'Stamps (Carrier Only)'!$M$3:$M$200))," ",_xlfn.XLOOKUP($C165,'Stamps (Carrier Only)'!$C$3:$C$200,'Stamps (Carrier Only)'!$M$3:$M$200))</f>
        <v xml:space="preserve"> </v>
      </c>
      <c r="V165" t="str">
        <f>IF(ISNA(_xlfn.XLOOKUP($C165,'Stamps (Carrier Only)'!$C$3:$C$200,'Stamps (Carrier Only)'!$L$3:$L$200))," ",_xlfn.XLOOKUP($C165,'Stamps (Carrier Only)'!$C$3:$C$200,'Stamps (Carrier Only)'!$L$3:$L$200))</f>
        <v xml:space="preserve"> </v>
      </c>
    </row>
    <row r="166" spans="2:22">
      <c r="B166" t="str">
        <f>IF(ISNA(_xlfn.XLOOKUP($C166,'Stamps (Carrier Only)'!$C$3:$C$200,'Stamps (Carrier Only)'!$B$3:$B$200))," ",TRIM(_xlfn.XLOOKUP($C166,'Stamps (Carrier Only)'!$C$3:$C$200,'Stamps (Carrier Only)'!$B$3:$B$200)))</f>
        <v xml:space="preserve"> </v>
      </c>
      <c r="C166" t="str">
        <f>IF('User Stamp Connections'!C167="","",'User Stamp Connections'!C167)</f>
        <v/>
      </c>
      <c r="D166" t="str">
        <f>IF(ISNA(_xlfn.XLOOKUP($C166,'Stamps (Carrier Only)'!$C$3:$C$200,'Stamps (Carrier Only)'!$E$3:$E$200))," ",TEXT((_xlfn.XLOOKUP($C166,'Stamps (Carrier Only)'!$C$3:$C$200,'Stamps (Carrier Only)'!$E$3:$E$200)),"dd/mm/yyyy"))</f>
        <v xml:space="preserve"> </v>
      </c>
      <c r="F166" t="str">
        <f>IF(ISNA(_xlfn.XLOOKUP($C166,'Stamps (Carrier Only)'!$C$3:$C$200,'Stamps (Carrier Only)'!$G$3:$G$200))," ",_xlfn.XLOOKUP($C166,'Stamps (Carrier Only)'!$C$3:$C$200,'Stamps (Carrier Only)'!$G$3:$G$200))</f>
        <v xml:space="preserve"> </v>
      </c>
      <c r="G166" t="str">
        <f>IF(ISNA(_xlfn.XLOOKUP($C166,'Stamps (Carrier Only)'!$C$3:$C$200,'Stamps (Carrier Only)'!$H$3:$H$200))," ",_xlfn.XLOOKUP($C166,'Stamps (Carrier Only)'!$C$3:$C$200,'Stamps (Carrier Only)'!$H$3:$H$200))</f>
        <v xml:space="preserve"> </v>
      </c>
      <c r="H166" t="str">
        <f>IF(ISNA(_xlfn.XLOOKUP(C166,'Stamps (Carrier Only)'!$C$3:$C$200,'Stamps (Carrier Only)'!$F$3:$F$200))," ", _xlfn.XLOOKUP(C166,'Stamps (Carrier Only)'!$C$3:$C$200,'Stamps (Carrier Only)'!$F$3:$F$200))</f>
        <v xml:space="preserve"> </v>
      </c>
      <c r="I166" t="str">
        <f>IF(ISNA(_xlfn.XLOOKUP($C166,'Stamps (Carrier Only)'!$C$3:$C$200,'Stamps (Carrier Only)'!$I$3:$I$200))," ",_xlfn.XLOOKUP($C166,'Stamps (Carrier Only)'!$C$3:$C$200,'Stamps (Carrier Only)'!$I$3:$I$200))</f>
        <v xml:space="preserve"> </v>
      </c>
      <c r="J166" t="str">
        <f>IF(ISNA(_xlfn.XLOOKUP($C166,'Stamps (Carrier Only)'!$C$3:$C$200,'Stamps (Carrier Only)'!$J$3:$J$200))," ",_xlfn.XLOOKUP($C166,'Stamps (Carrier Only)'!$C$3:$C$200,'Stamps (Carrier Only)'!$J$3:$J$200))</f>
        <v xml:space="preserve"> </v>
      </c>
      <c r="L166" t="str">
        <f t="shared" si="11"/>
        <v/>
      </c>
      <c r="M166" t="str">
        <f t="shared" si="12"/>
        <v xml:space="preserve"> </v>
      </c>
      <c r="O166" t="str">
        <f>IF(ISNA(_xlfn.XLOOKUP($C166,'Stamps (Carrier Only)'!$C$3:$C$200,'Stamps (Carrier Only)'!$K$3:$K$200))," ",_xlfn.XLOOKUP($C166,'Stamps (Carrier Only)'!$C$3:$C$200,'Stamps (Carrier Only)'!$K$3:$K$200))</f>
        <v xml:space="preserve"> </v>
      </c>
      <c r="P166" t="str">
        <f t="shared" si="13"/>
        <v/>
      </c>
      <c r="Q166" t="str">
        <f t="shared" si="14"/>
        <v/>
      </c>
      <c r="R166" t="str">
        <f t="shared" si="15"/>
        <v/>
      </c>
      <c r="T166" t="str">
        <f>IF('User Stamp Connections'!B167="","",'User Stamp Connections'!B167)</f>
        <v/>
      </c>
      <c r="U166" t="str">
        <f>IF(ISNA(_xlfn.XLOOKUP($C166,'Stamps (Carrier Only)'!$C$3:$C$200,'Stamps (Carrier Only)'!$M$3:$M$200))," ",_xlfn.XLOOKUP($C166,'Stamps (Carrier Only)'!$C$3:$C$200,'Stamps (Carrier Only)'!$M$3:$M$200))</f>
        <v xml:space="preserve"> </v>
      </c>
      <c r="V166" t="str">
        <f>IF(ISNA(_xlfn.XLOOKUP($C166,'Stamps (Carrier Only)'!$C$3:$C$200,'Stamps (Carrier Only)'!$L$3:$L$200))," ",_xlfn.XLOOKUP($C166,'Stamps (Carrier Only)'!$C$3:$C$200,'Stamps (Carrier Only)'!$L$3:$L$200))</f>
        <v xml:space="preserve"> </v>
      </c>
    </row>
    <row r="167" spans="2:22">
      <c r="B167" t="str">
        <f>IF(ISNA(_xlfn.XLOOKUP($C167,'Stamps (Carrier Only)'!$C$3:$C$200,'Stamps (Carrier Only)'!$B$3:$B$200))," ",TRIM(_xlfn.XLOOKUP($C167,'Stamps (Carrier Only)'!$C$3:$C$200,'Stamps (Carrier Only)'!$B$3:$B$200)))</f>
        <v xml:space="preserve"> </v>
      </c>
      <c r="C167" t="str">
        <f>IF('User Stamp Connections'!C168="","",'User Stamp Connections'!C168)</f>
        <v/>
      </c>
      <c r="D167" t="str">
        <f>IF(ISNA(_xlfn.XLOOKUP($C167,'Stamps (Carrier Only)'!$C$3:$C$200,'Stamps (Carrier Only)'!$E$3:$E$200))," ",TEXT((_xlfn.XLOOKUP($C167,'Stamps (Carrier Only)'!$C$3:$C$200,'Stamps (Carrier Only)'!$E$3:$E$200)),"dd/mm/yyyy"))</f>
        <v xml:space="preserve"> </v>
      </c>
      <c r="F167" t="str">
        <f>IF(ISNA(_xlfn.XLOOKUP($C167,'Stamps (Carrier Only)'!$C$3:$C$200,'Stamps (Carrier Only)'!$G$3:$G$200))," ",_xlfn.XLOOKUP($C167,'Stamps (Carrier Only)'!$C$3:$C$200,'Stamps (Carrier Only)'!$G$3:$G$200))</f>
        <v xml:space="preserve"> </v>
      </c>
      <c r="G167" t="str">
        <f>IF(ISNA(_xlfn.XLOOKUP($C167,'Stamps (Carrier Only)'!$C$3:$C$200,'Stamps (Carrier Only)'!$H$3:$H$200))," ",_xlfn.XLOOKUP($C167,'Stamps (Carrier Only)'!$C$3:$C$200,'Stamps (Carrier Only)'!$H$3:$H$200))</f>
        <v xml:space="preserve"> </v>
      </c>
      <c r="H167" t="str">
        <f>IF(ISNA(_xlfn.XLOOKUP(C167,'Stamps (Carrier Only)'!$C$3:$C$200,'Stamps (Carrier Only)'!$F$3:$F$200))," ", _xlfn.XLOOKUP(C167,'Stamps (Carrier Only)'!$C$3:$C$200,'Stamps (Carrier Only)'!$F$3:$F$200))</f>
        <v xml:space="preserve"> </v>
      </c>
      <c r="I167" t="str">
        <f>IF(ISNA(_xlfn.XLOOKUP($C167,'Stamps (Carrier Only)'!$C$3:$C$200,'Stamps (Carrier Only)'!$I$3:$I$200))," ",_xlfn.XLOOKUP($C167,'Stamps (Carrier Only)'!$C$3:$C$200,'Stamps (Carrier Only)'!$I$3:$I$200))</f>
        <v xml:space="preserve"> </v>
      </c>
      <c r="J167" t="str">
        <f>IF(ISNA(_xlfn.XLOOKUP($C167,'Stamps (Carrier Only)'!$C$3:$C$200,'Stamps (Carrier Only)'!$J$3:$J$200))," ",_xlfn.XLOOKUP($C167,'Stamps (Carrier Only)'!$C$3:$C$200,'Stamps (Carrier Only)'!$J$3:$J$200))</f>
        <v xml:space="preserve"> </v>
      </c>
      <c r="L167" t="str">
        <f t="shared" si="11"/>
        <v/>
      </c>
      <c r="M167" t="str">
        <f t="shared" si="12"/>
        <v xml:space="preserve"> </v>
      </c>
      <c r="O167" t="str">
        <f>IF(ISNA(_xlfn.XLOOKUP($C167,'Stamps (Carrier Only)'!$C$3:$C$200,'Stamps (Carrier Only)'!$K$3:$K$200))," ",_xlfn.XLOOKUP($C167,'Stamps (Carrier Only)'!$C$3:$C$200,'Stamps (Carrier Only)'!$K$3:$K$200))</f>
        <v xml:space="preserve"> </v>
      </c>
      <c r="P167" t="str">
        <f t="shared" si="13"/>
        <v/>
      </c>
      <c r="Q167" t="str">
        <f t="shared" si="14"/>
        <v/>
      </c>
      <c r="R167" t="str">
        <f t="shared" si="15"/>
        <v/>
      </c>
      <c r="T167" t="str">
        <f>IF('User Stamp Connections'!B168="","",'User Stamp Connections'!B168)</f>
        <v/>
      </c>
      <c r="U167" t="str">
        <f>IF(ISNA(_xlfn.XLOOKUP($C167,'Stamps (Carrier Only)'!$C$3:$C$200,'Stamps (Carrier Only)'!$M$3:$M$200))," ",_xlfn.XLOOKUP($C167,'Stamps (Carrier Only)'!$C$3:$C$200,'Stamps (Carrier Only)'!$M$3:$M$200))</f>
        <v xml:space="preserve"> </v>
      </c>
      <c r="V167" t="str">
        <f>IF(ISNA(_xlfn.XLOOKUP($C167,'Stamps (Carrier Only)'!$C$3:$C$200,'Stamps (Carrier Only)'!$L$3:$L$200))," ",_xlfn.XLOOKUP($C167,'Stamps (Carrier Only)'!$C$3:$C$200,'Stamps (Carrier Only)'!$L$3:$L$200))</f>
        <v xml:space="preserve"> </v>
      </c>
    </row>
    <row r="168" spans="2:22">
      <c r="B168" t="str">
        <f>IF(ISNA(_xlfn.XLOOKUP($C168,'Stamps (Carrier Only)'!$C$3:$C$200,'Stamps (Carrier Only)'!$B$3:$B$200))," ",TRIM(_xlfn.XLOOKUP($C168,'Stamps (Carrier Only)'!$C$3:$C$200,'Stamps (Carrier Only)'!$B$3:$B$200)))</f>
        <v xml:space="preserve"> </v>
      </c>
      <c r="C168" t="str">
        <f>IF('User Stamp Connections'!C169="","",'User Stamp Connections'!C169)</f>
        <v/>
      </c>
      <c r="D168" t="str">
        <f>IF(ISNA(_xlfn.XLOOKUP($C168,'Stamps (Carrier Only)'!$C$3:$C$200,'Stamps (Carrier Only)'!$E$3:$E$200))," ",TEXT((_xlfn.XLOOKUP($C168,'Stamps (Carrier Only)'!$C$3:$C$200,'Stamps (Carrier Only)'!$E$3:$E$200)),"dd/mm/yyyy"))</f>
        <v xml:space="preserve"> </v>
      </c>
      <c r="F168" t="str">
        <f>IF(ISNA(_xlfn.XLOOKUP($C168,'Stamps (Carrier Only)'!$C$3:$C$200,'Stamps (Carrier Only)'!$G$3:$G$200))," ",_xlfn.XLOOKUP($C168,'Stamps (Carrier Only)'!$C$3:$C$200,'Stamps (Carrier Only)'!$G$3:$G$200))</f>
        <v xml:space="preserve"> </v>
      </c>
      <c r="G168" t="str">
        <f>IF(ISNA(_xlfn.XLOOKUP($C168,'Stamps (Carrier Only)'!$C$3:$C$200,'Stamps (Carrier Only)'!$H$3:$H$200))," ",_xlfn.XLOOKUP($C168,'Stamps (Carrier Only)'!$C$3:$C$200,'Stamps (Carrier Only)'!$H$3:$H$200))</f>
        <v xml:space="preserve"> </v>
      </c>
      <c r="H168" t="str">
        <f>IF(ISNA(_xlfn.XLOOKUP(C168,'Stamps (Carrier Only)'!$C$3:$C$200,'Stamps (Carrier Only)'!$F$3:$F$200))," ", _xlfn.XLOOKUP(C168,'Stamps (Carrier Only)'!$C$3:$C$200,'Stamps (Carrier Only)'!$F$3:$F$200))</f>
        <v xml:space="preserve"> </v>
      </c>
      <c r="I168" t="str">
        <f>IF(ISNA(_xlfn.XLOOKUP($C168,'Stamps (Carrier Only)'!$C$3:$C$200,'Stamps (Carrier Only)'!$I$3:$I$200))," ",_xlfn.XLOOKUP($C168,'Stamps (Carrier Only)'!$C$3:$C$200,'Stamps (Carrier Only)'!$I$3:$I$200))</f>
        <v xml:space="preserve"> </v>
      </c>
      <c r="J168" t="str">
        <f>IF(ISNA(_xlfn.XLOOKUP($C168,'Stamps (Carrier Only)'!$C$3:$C$200,'Stamps (Carrier Only)'!$J$3:$J$200))," ",_xlfn.XLOOKUP($C168,'Stamps (Carrier Only)'!$C$3:$C$200,'Stamps (Carrier Only)'!$J$3:$J$200))</f>
        <v xml:space="preserve"> </v>
      </c>
      <c r="L168" t="str">
        <f t="shared" si="11"/>
        <v/>
      </c>
      <c r="M168" t="str">
        <f t="shared" si="12"/>
        <v xml:space="preserve"> </v>
      </c>
      <c r="O168" t="str">
        <f>IF(ISNA(_xlfn.XLOOKUP($C168,'Stamps (Carrier Only)'!$C$3:$C$200,'Stamps (Carrier Only)'!$K$3:$K$200))," ",_xlfn.XLOOKUP($C168,'Stamps (Carrier Only)'!$C$3:$C$200,'Stamps (Carrier Only)'!$K$3:$K$200))</f>
        <v xml:space="preserve"> </v>
      </c>
      <c r="P168" t="str">
        <f t="shared" si="13"/>
        <v/>
      </c>
      <c r="Q168" t="str">
        <f t="shared" si="14"/>
        <v/>
      </c>
      <c r="R168" t="str">
        <f t="shared" si="15"/>
        <v/>
      </c>
      <c r="T168" t="str">
        <f>IF('User Stamp Connections'!B169="","",'User Stamp Connections'!B169)</f>
        <v/>
      </c>
      <c r="U168" t="str">
        <f>IF(ISNA(_xlfn.XLOOKUP($C168,'Stamps (Carrier Only)'!$C$3:$C$200,'Stamps (Carrier Only)'!$M$3:$M$200))," ",_xlfn.XLOOKUP($C168,'Stamps (Carrier Only)'!$C$3:$C$200,'Stamps (Carrier Only)'!$M$3:$M$200))</f>
        <v xml:space="preserve"> </v>
      </c>
      <c r="V168" t="str">
        <f>IF(ISNA(_xlfn.XLOOKUP($C168,'Stamps (Carrier Only)'!$C$3:$C$200,'Stamps (Carrier Only)'!$L$3:$L$200))," ",_xlfn.XLOOKUP($C168,'Stamps (Carrier Only)'!$C$3:$C$200,'Stamps (Carrier Only)'!$L$3:$L$200))</f>
        <v xml:space="preserve"> </v>
      </c>
    </row>
    <row r="169" spans="2:22">
      <c r="B169" t="str">
        <f>IF(ISNA(_xlfn.XLOOKUP($C169,'Stamps (Carrier Only)'!$C$3:$C$200,'Stamps (Carrier Only)'!$B$3:$B$200))," ",TRIM(_xlfn.XLOOKUP($C169,'Stamps (Carrier Only)'!$C$3:$C$200,'Stamps (Carrier Only)'!$B$3:$B$200)))</f>
        <v xml:space="preserve"> </v>
      </c>
      <c r="C169" t="str">
        <f>IF('User Stamp Connections'!C170="","",'User Stamp Connections'!C170)</f>
        <v/>
      </c>
      <c r="D169" t="str">
        <f>IF(ISNA(_xlfn.XLOOKUP($C169,'Stamps (Carrier Only)'!$C$3:$C$200,'Stamps (Carrier Only)'!$E$3:$E$200))," ",TEXT((_xlfn.XLOOKUP($C169,'Stamps (Carrier Only)'!$C$3:$C$200,'Stamps (Carrier Only)'!$E$3:$E$200)),"dd/mm/yyyy"))</f>
        <v xml:space="preserve"> </v>
      </c>
      <c r="F169" t="str">
        <f>IF(ISNA(_xlfn.XLOOKUP($C169,'Stamps (Carrier Only)'!$C$3:$C$200,'Stamps (Carrier Only)'!$G$3:$G$200))," ",_xlfn.XLOOKUP($C169,'Stamps (Carrier Only)'!$C$3:$C$200,'Stamps (Carrier Only)'!$G$3:$G$200))</f>
        <v xml:space="preserve"> </v>
      </c>
      <c r="G169" t="str">
        <f>IF(ISNA(_xlfn.XLOOKUP($C169,'Stamps (Carrier Only)'!$C$3:$C$200,'Stamps (Carrier Only)'!$H$3:$H$200))," ",_xlfn.XLOOKUP($C169,'Stamps (Carrier Only)'!$C$3:$C$200,'Stamps (Carrier Only)'!$H$3:$H$200))</f>
        <v xml:space="preserve"> </v>
      </c>
      <c r="H169" t="str">
        <f>IF(ISNA(_xlfn.XLOOKUP(C169,'Stamps (Carrier Only)'!$C$3:$C$200,'Stamps (Carrier Only)'!$F$3:$F$200))," ", _xlfn.XLOOKUP(C169,'Stamps (Carrier Only)'!$C$3:$C$200,'Stamps (Carrier Only)'!$F$3:$F$200))</f>
        <v xml:space="preserve"> </v>
      </c>
      <c r="I169" t="str">
        <f>IF(ISNA(_xlfn.XLOOKUP($C169,'Stamps (Carrier Only)'!$C$3:$C$200,'Stamps (Carrier Only)'!$I$3:$I$200))," ",_xlfn.XLOOKUP($C169,'Stamps (Carrier Only)'!$C$3:$C$200,'Stamps (Carrier Only)'!$I$3:$I$200))</f>
        <v xml:space="preserve"> </v>
      </c>
      <c r="J169" t="str">
        <f>IF(ISNA(_xlfn.XLOOKUP($C169,'Stamps (Carrier Only)'!$C$3:$C$200,'Stamps (Carrier Only)'!$J$3:$J$200))," ",_xlfn.XLOOKUP($C169,'Stamps (Carrier Only)'!$C$3:$C$200,'Stamps (Carrier Only)'!$J$3:$J$200))</f>
        <v xml:space="preserve"> </v>
      </c>
      <c r="L169" t="str">
        <f t="shared" si="11"/>
        <v/>
      </c>
      <c r="M169" t="str">
        <f t="shared" si="12"/>
        <v xml:space="preserve"> </v>
      </c>
      <c r="O169" t="str">
        <f>IF(ISNA(_xlfn.XLOOKUP($C169,'Stamps (Carrier Only)'!$C$3:$C$200,'Stamps (Carrier Only)'!$K$3:$K$200))," ",_xlfn.XLOOKUP($C169,'Stamps (Carrier Only)'!$C$3:$C$200,'Stamps (Carrier Only)'!$K$3:$K$200))</f>
        <v xml:space="preserve"> </v>
      </c>
      <c r="P169" t="str">
        <f t="shared" si="13"/>
        <v/>
      </c>
      <c r="Q169" t="str">
        <f t="shared" si="14"/>
        <v/>
      </c>
      <c r="R169" t="str">
        <f t="shared" si="15"/>
        <v/>
      </c>
      <c r="T169" t="str">
        <f>IF('User Stamp Connections'!B170="","",'User Stamp Connections'!B170)</f>
        <v/>
      </c>
      <c r="U169" t="str">
        <f>IF(ISNA(_xlfn.XLOOKUP($C169,'Stamps (Carrier Only)'!$C$3:$C$200,'Stamps (Carrier Only)'!$M$3:$M$200))," ",_xlfn.XLOOKUP($C169,'Stamps (Carrier Only)'!$C$3:$C$200,'Stamps (Carrier Only)'!$M$3:$M$200))</f>
        <v xml:space="preserve"> </v>
      </c>
      <c r="V169" t="str">
        <f>IF(ISNA(_xlfn.XLOOKUP($C169,'Stamps (Carrier Only)'!$C$3:$C$200,'Stamps (Carrier Only)'!$L$3:$L$200))," ",_xlfn.XLOOKUP($C169,'Stamps (Carrier Only)'!$C$3:$C$200,'Stamps (Carrier Only)'!$L$3:$L$200))</f>
        <v xml:space="preserve"> </v>
      </c>
    </row>
    <row r="170" spans="2:22">
      <c r="B170" t="str">
        <f>IF(ISNA(_xlfn.XLOOKUP($C170,'Stamps (Carrier Only)'!$C$3:$C$200,'Stamps (Carrier Only)'!$B$3:$B$200))," ",TRIM(_xlfn.XLOOKUP($C170,'Stamps (Carrier Only)'!$C$3:$C$200,'Stamps (Carrier Only)'!$B$3:$B$200)))</f>
        <v xml:space="preserve"> </v>
      </c>
      <c r="C170" t="str">
        <f>IF('User Stamp Connections'!C171="","",'User Stamp Connections'!C171)</f>
        <v/>
      </c>
      <c r="D170" t="str">
        <f>IF(ISNA(_xlfn.XLOOKUP($C170,'Stamps (Carrier Only)'!$C$3:$C$200,'Stamps (Carrier Only)'!$E$3:$E$200))," ",TEXT((_xlfn.XLOOKUP($C170,'Stamps (Carrier Only)'!$C$3:$C$200,'Stamps (Carrier Only)'!$E$3:$E$200)),"dd/mm/yyyy"))</f>
        <v xml:space="preserve"> </v>
      </c>
      <c r="F170" t="str">
        <f>IF(ISNA(_xlfn.XLOOKUP($C170,'Stamps (Carrier Only)'!$C$3:$C$200,'Stamps (Carrier Only)'!$G$3:$G$200))," ",_xlfn.XLOOKUP($C170,'Stamps (Carrier Only)'!$C$3:$C$200,'Stamps (Carrier Only)'!$G$3:$G$200))</f>
        <v xml:space="preserve"> </v>
      </c>
      <c r="G170" t="str">
        <f>IF(ISNA(_xlfn.XLOOKUP($C170,'Stamps (Carrier Only)'!$C$3:$C$200,'Stamps (Carrier Only)'!$H$3:$H$200))," ",_xlfn.XLOOKUP($C170,'Stamps (Carrier Only)'!$C$3:$C$200,'Stamps (Carrier Only)'!$H$3:$H$200))</f>
        <v xml:space="preserve"> </v>
      </c>
      <c r="H170" t="str">
        <f>IF(ISNA(_xlfn.XLOOKUP(C170,'Stamps (Carrier Only)'!$C$3:$C$200,'Stamps (Carrier Only)'!$F$3:$F$200))," ", _xlfn.XLOOKUP(C170,'Stamps (Carrier Only)'!$C$3:$C$200,'Stamps (Carrier Only)'!$F$3:$F$200))</f>
        <v xml:space="preserve"> </v>
      </c>
      <c r="I170" t="str">
        <f>IF(ISNA(_xlfn.XLOOKUP($C170,'Stamps (Carrier Only)'!$C$3:$C$200,'Stamps (Carrier Only)'!$I$3:$I$200))," ",_xlfn.XLOOKUP($C170,'Stamps (Carrier Only)'!$C$3:$C$200,'Stamps (Carrier Only)'!$I$3:$I$200))</f>
        <v xml:space="preserve"> </v>
      </c>
      <c r="J170" t="str">
        <f>IF(ISNA(_xlfn.XLOOKUP($C170,'Stamps (Carrier Only)'!$C$3:$C$200,'Stamps (Carrier Only)'!$J$3:$J$200))," ",_xlfn.XLOOKUP($C170,'Stamps (Carrier Only)'!$C$3:$C$200,'Stamps (Carrier Only)'!$J$3:$J$200))</f>
        <v xml:space="preserve"> </v>
      </c>
      <c r="L170" t="str">
        <f t="shared" si="11"/>
        <v/>
      </c>
      <c r="M170" t="str">
        <f t="shared" si="12"/>
        <v xml:space="preserve"> </v>
      </c>
      <c r="O170" t="str">
        <f>IF(ISNA(_xlfn.XLOOKUP($C170,'Stamps (Carrier Only)'!$C$3:$C$200,'Stamps (Carrier Only)'!$K$3:$K$200))," ",_xlfn.XLOOKUP($C170,'Stamps (Carrier Only)'!$C$3:$C$200,'Stamps (Carrier Only)'!$K$3:$K$200))</f>
        <v xml:space="preserve"> </v>
      </c>
      <c r="P170" t="str">
        <f t="shared" si="13"/>
        <v/>
      </c>
      <c r="Q170" t="str">
        <f t="shared" si="14"/>
        <v/>
      </c>
      <c r="R170" t="str">
        <f t="shared" si="15"/>
        <v/>
      </c>
      <c r="T170" t="str">
        <f>IF('User Stamp Connections'!B171="","",'User Stamp Connections'!B171)</f>
        <v/>
      </c>
      <c r="U170" t="str">
        <f>IF(ISNA(_xlfn.XLOOKUP($C170,'Stamps (Carrier Only)'!$C$3:$C$200,'Stamps (Carrier Only)'!$M$3:$M$200))," ",_xlfn.XLOOKUP($C170,'Stamps (Carrier Only)'!$C$3:$C$200,'Stamps (Carrier Only)'!$M$3:$M$200))</f>
        <v xml:space="preserve"> </v>
      </c>
      <c r="V170" t="str">
        <f>IF(ISNA(_xlfn.XLOOKUP($C170,'Stamps (Carrier Only)'!$C$3:$C$200,'Stamps (Carrier Only)'!$L$3:$L$200))," ",_xlfn.XLOOKUP($C170,'Stamps (Carrier Only)'!$C$3:$C$200,'Stamps (Carrier Only)'!$L$3:$L$200))</f>
        <v xml:space="preserve"> </v>
      </c>
    </row>
    <row r="171" spans="2:22">
      <c r="B171" t="str">
        <f>IF(ISNA(_xlfn.XLOOKUP($C171,'Stamps (Carrier Only)'!$C$3:$C$200,'Stamps (Carrier Only)'!$B$3:$B$200))," ",TRIM(_xlfn.XLOOKUP($C171,'Stamps (Carrier Only)'!$C$3:$C$200,'Stamps (Carrier Only)'!$B$3:$B$200)))</f>
        <v xml:space="preserve"> </v>
      </c>
      <c r="C171" t="str">
        <f>IF('User Stamp Connections'!C172="","",'User Stamp Connections'!C172)</f>
        <v/>
      </c>
      <c r="D171" t="str">
        <f>IF(ISNA(_xlfn.XLOOKUP($C171,'Stamps (Carrier Only)'!$C$3:$C$200,'Stamps (Carrier Only)'!$E$3:$E$200))," ",TEXT((_xlfn.XLOOKUP($C171,'Stamps (Carrier Only)'!$C$3:$C$200,'Stamps (Carrier Only)'!$E$3:$E$200)),"dd/mm/yyyy"))</f>
        <v xml:space="preserve"> </v>
      </c>
      <c r="F171" t="str">
        <f>IF(ISNA(_xlfn.XLOOKUP($C171,'Stamps (Carrier Only)'!$C$3:$C$200,'Stamps (Carrier Only)'!$G$3:$G$200))," ",_xlfn.XLOOKUP($C171,'Stamps (Carrier Only)'!$C$3:$C$200,'Stamps (Carrier Only)'!$G$3:$G$200))</f>
        <v xml:space="preserve"> </v>
      </c>
      <c r="G171" t="str">
        <f>IF(ISNA(_xlfn.XLOOKUP($C171,'Stamps (Carrier Only)'!$C$3:$C$200,'Stamps (Carrier Only)'!$H$3:$H$200))," ",_xlfn.XLOOKUP($C171,'Stamps (Carrier Only)'!$C$3:$C$200,'Stamps (Carrier Only)'!$H$3:$H$200))</f>
        <v xml:space="preserve"> </v>
      </c>
      <c r="H171" t="str">
        <f>IF(ISNA(_xlfn.XLOOKUP(C171,'Stamps (Carrier Only)'!$C$3:$C$200,'Stamps (Carrier Only)'!$F$3:$F$200))," ", _xlfn.XLOOKUP(C171,'Stamps (Carrier Only)'!$C$3:$C$200,'Stamps (Carrier Only)'!$F$3:$F$200))</f>
        <v xml:space="preserve"> </v>
      </c>
      <c r="I171" t="str">
        <f>IF(ISNA(_xlfn.XLOOKUP($C171,'Stamps (Carrier Only)'!$C$3:$C$200,'Stamps (Carrier Only)'!$I$3:$I$200))," ",_xlfn.XLOOKUP($C171,'Stamps (Carrier Only)'!$C$3:$C$200,'Stamps (Carrier Only)'!$I$3:$I$200))</f>
        <v xml:space="preserve"> </v>
      </c>
      <c r="J171" t="str">
        <f>IF(ISNA(_xlfn.XLOOKUP($C171,'Stamps (Carrier Only)'!$C$3:$C$200,'Stamps (Carrier Only)'!$J$3:$J$200))," ",_xlfn.XLOOKUP($C171,'Stamps (Carrier Only)'!$C$3:$C$200,'Stamps (Carrier Only)'!$J$3:$J$200))</f>
        <v xml:space="preserve"> </v>
      </c>
      <c r="L171" t="str">
        <f t="shared" si="11"/>
        <v/>
      </c>
      <c r="M171" t="str">
        <f t="shared" si="12"/>
        <v xml:space="preserve"> </v>
      </c>
      <c r="O171" t="str">
        <f>IF(ISNA(_xlfn.XLOOKUP($C171,'Stamps (Carrier Only)'!$C$3:$C$200,'Stamps (Carrier Only)'!$K$3:$K$200))," ",_xlfn.XLOOKUP($C171,'Stamps (Carrier Only)'!$C$3:$C$200,'Stamps (Carrier Only)'!$K$3:$K$200))</f>
        <v xml:space="preserve"> </v>
      </c>
      <c r="P171" t="str">
        <f t="shared" si="13"/>
        <v/>
      </c>
      <c r="Q171" t="str">
        <f t="shared" si="14"/>
        <v/>
      </c>
      <c r="R171" t="str">
        <f t="shared" si="15"/>
        <v/>
      </c>
      <c r="T171" t="str">
        <f>IF('User Stamp Connections'!B172="","",'User Stamp Connections'!B172)</f>
        <v/>
      </c>
      <c r="U171" t="str">
        <f>IF(ISNA(_xlfn.XLOOKUP($C171,'Stamps (Carrier Only)'!$C$3:$C$200,'Stamps (Carrier Only)'!$M$3:$M$200))," ",_xlfn.XLOOKUP($C171,'Stamps (Carrier Only)'!$C$3:$C$200,'Stamps (Carrier Only)'!$M$3:$M$200))</f>
        <v xml:space="preserve"> </v>
      </c>
      <c r="V171" t="str">
        <f>IF(ISNA(_xlfn.XLOOKUP($C171,'Stamps (Carrier Only)'!$C$3:$C$200,'Stamps (Carrier Only)'!$L$3:$L$200))," ",_xlfn.XLOOKUP($C171,'Stamps (Carrier Only)'!$C$3:$C$200,'Stamps (Carrier Only)'!$L$3:$L$200))</f>
        <v xml:space="preserve"> </v>
      </c>
    </row>
    <row r="172" spans="2:22">
      <c r="B172" t="str">
        <f>IF(ISNA(_xlfn.XLOOKUP($C172,'Stamps (Carrier Only)'!$C$3:$C$200,'Stamps (Carrier Only)'!$B$3:$B$200))," ",TRIM(_xlfn.XLOOKUP($C172,'Stamps (Carrier Only)'!$C$3:$C$200,'Stamps (Carrier Only)'!$B$3:$B$200)))</f>
        <v xml:space="preserve"> </v>
      </c>
      <c r="C172" t="str">
        <f>IF('User Stamp Connections'!C173="","",'User Stamp Connections'!C173)</f>
        <v/>
      </c>
      <c r="D172" t="str">
        <f>IF(ISNA(_xlfn.XLOOKUP($C172,'Stamps (Carrier Only)'!$C$3:$C$200,'Stamps (Carrier Only)'!$E$3:$E$200))," ",TEXT((_xlfn.XLOOKUP($C172,'Stamps (Carrier Only)'!$C$3:$C$200,'Stamps (Carrier Only)'!$E$3:$E$200)),"dd/mm/yyyy"))</f>
        <v xml:space="preserve"> </v>
      </c>
      <c r="F172" t="str">
        <f>IF(ISNA(_xlfn.XLOOKUP($C172,'Stamps (Carrier Only)'!$C$3:$C$200,'Stamps (Carrier Only)'!$G$3:$G$200))," ",_xlfn.XLOOKUP($C172,'Stamps (Carrier Only)'!$C$3:$C$200,'Stamps (Carrier Only)'!$G$3:$G$200))</f>
        <v xml:space="preserve"> </v>
      </c>
      <c r="G172" t="str">
        <f>IF(ISNA(_xlfn.XLOOKUP($C172,'Stamps (Carrier Only)'!$C$3:$C$200,'Stamps (Carrier Only)'!$H$3:$H$200))," ",_xlfn.XLOOKUP($C172,'Stamps (Carrier Only)'!$C$3:$C$200,'Stamps (Carrier Only)'!$H$3:$H$200))</f>
        <v xml:space="preserve"> </v>
      </c>
      <c r="H172" t="str">
        <f>IF(ISNA(_xlfn.XLOOKUP(C172,'Stamps (Carrier Only)'!$C$3:$C$200,'Stamps (Carrier Only)'!$F$3:$F$200))," ", _xlfn.XLOOKUP(C172,'Stamps (Carrier Only)'!$C$3:$C$200,'Stamps (Carrier Only)'!$F$3:$F$200))</f>
        <v xml:space="preserve"> </v>
      </c>
      <c r="I172" t="str">
        <f>IF(ISNA(_xlfn.XLOOKUP($C172,'Stamps (Carrier Only)'!$C$3:$C$200,'Stamps (Carrier Only)'!$I$3:$I$200))," ",_xlfn.XLOOKUP($C172,'Stamps (Carrier Only)'!$C$3:$C$200,'Stamps (Carrier Only)'!$I$3:$I$200))</f>
        <v xml:space="preserve"> </v>
      </c>
      <c r="J172" t="str">
        <f>IF(ISNA(_xlfn.XLOOKUP($C172,'Stamps (Carrier Only)'!$C$3:$C$200,'Stamps (Carrier Only)'!$J$3:$J$200))," ",_xlfn.XLOOKUP($C172,'Stamps (Carrier Only)'!$C$3:$C$200,'Stamps (Carrier Only)'!$J$3:$J$200))</f>
        <v xml:space="preserve"> </v>
      </c>
      <c r="L172" t="str">
        <f t="shared" si="11"/>
        <v/>
      </c>
      <c r="M172" t="str">
        <f t="shared" si="12"/>
        <v xml:space="preserve"> </v>
      </c>
      <c r="O172" t="str">
        <f>IF(ISNA(_xlfn.XLOOKUP($C172,'Stamps (Carrier Only)'!$C$3:$C$200,'Stamps (Carrier Only)'!$K$3:$K$200))," ",_xlfn.XLOOKUP($C172,'Stamps (Carrier Only)'!$C$3:$C$200,'Stamps (Carrier Only)'!$K$3:$K$200))</f>
        <v xml:space="preserve"> </v>
      </c>
      <c r="P172" t="str">
        <f t="shared" si="13"/>
        <v/>
      </c>
      <c r="Q172" t="str">
        <f t="shared" si="14"/>
        <v/>
      </c>
      <c r="R172" t="str">
        <f t="shared" si="15"/>
        <v/>
      </c>
      <c r="T172" t="str">
        <f>IF('User Stamp Connections'!B173="","",'User Stamp Connections'!B173)</f>
        <v/>
      </c>
      <c r="U172" t="str">
        <f>IF(ISNA(_xlfn.XLOOKUP($C172,'Stamps (Carrier Only)'!$C$3:$C$200,'Stamps (Carrier Only)'!$M$3:$M$200))," ",_xlfn.XLOOKUP($C172,'Stamps (Carrier Only)'!$C$3:$C$200,'Stamps (Carrier Only)'!$M$3:$M$200))</f>
        <v xml:space="preserve"> </v>
      </c>
      <c r="V172" t="str">
        <f>IF(ISNA(_xlfn.XLOOKUP($C172,'Stamps (Carrier Only)'!$C$3:$C$200,'Stamps (Carrier Only)'!$L$3:$L$200))," ",_xlfn.XLOOKUP($C172,'Stamps (Carrier Only)'!$C$3:$C$200,'Stamps (Carrier Only)'!$L$3:$L$200))</f>
        <v xml:space="preserve"> </v>
      </c>
    </row>
    <row r="173" spans="2:22">
      <c r="B173" t="str">
        <f>IF(ISNA(_xlfn.XLOOKUP($C173,'Stamps (Carrier Only)'!$C$3:$C$200,'Stamps (Carrier Only)'!$B$3:$B$200))," ",TRIM(_xlfn.XLOOKUP($C173,'Stamps (Carrier Only)'!$C$3:$C$200,'Stamps (Carrier Only)'!$B$3:$B$200)))</f>
        <v xml:space="preserve"> </v>
      </c>
      <c r="C173" t="str">
        <f>IF('User Stamp Connections'!C174="","",'User Stamp Connections'!C174)</f>
        <v/>
      </c>
      <c r="D173" t="str">
        <f>IF(ISNA(_xlfn.XLOOKUP($C173,'Stamps (Carrier Only)'!$C$3:$C$200,'Stamps (Carrier Only)'!$E$3:$E$200))," ",TEXT((_xlfn.XLOOKUP($C173,'Stamps (Carrier Only)'!$C$3:$C$200,'Stamps (Carrier Only)'!$E$3:$E$200)),"dd/mm/yyyy"))</f>
        <v xml:space="preserve"> </v>
      </c>
      <c r="F173" t="str">
        <f>IF(ISNA(_xlfn.XLOOKUP($C173,'Stamps (Carrier Only)'!$C$3:$C$200,'Stamps (Carrier Only)'!$G$3:$G$200))," ",_xlfn.XLOOKUP($C173,'Stamps (Carrier Only)'!$C$3:$C$200,'Stamps (Carrier Only)'!$G$3:$G$200))</f>
        <v xml:space="preserve"> </v>
      </c>
      <c r="G173" t="str">
        <f>IF(ISNA(_xlfn.XLOOKUP($C173,'Stamps (Carrier Only)'!$C$3:$C$200,'Stamps (Carrier Only)'!$H$3:$H$200))," ",_xlfn.XLOOKUP($C173,'Stamps (Carrier Only)'!$C$3:$C$200,'Stamps (Carrier Only)'!$H$3:$H$200))</f>
        <v xml:space="preserve"> </v>
      </c>
      <c r="H173" t="str">
        <f>IF(ISNA(_xlfn.XLOOKUP(C173,'Stamps (Carrier Only)'!$C$3:$C$200,'Stamps (Carrier Only)'!$F$3:$F$200))," ", _xlfn.XLOOKUP(C173,'Stamps (Carrier Only)'!$C$3:$C$200,'Stamps (Carrier Only)'!$F$3:$F$200))</f>
        <v xml:space="preserve"> </v>
      </c>
      <c r="I173" t="str">
        <f>IF(ISNA(_xlfn.XLOOKUP($C173,'Stamps (Carrier Only)'!$C$3:$C$200,'Stamps (Carrier Only)'!$I$3:$I$200))," ",_xlfn.XLOOKUP($C173,'Stamps (Carrier Only)'!$C$3:$C$200,'Stamps (Carrier Only)'!$I$3:$I$200))</f>
        <v xml:space="preserve"> </v>
      </c>
      <c r="J173" t="str">
        <f>IF(ISNA(_xlfn.XLOOKUP($C173,'Stamps (Carrier Only)'!$C$3:$C$200,'Stamps (Carrier Only)'!$J$3:$J$200))," ",_xlfn.XLOOKUP($C173,'Stamps (Carrier Only)'!$C$3:$C$200,'Stamps (Carrier Only)'!$J$3:$J$200))</f>
        <v xml:space="preserve"> </v>
      </c>
      <c r="L173" t="str">
        <f t="shared" si="11"/>
        <v/>
      </c>
      <c r="M173" t="str">
        <f t="shared" si="12"/>
        <v xml:space="preserve"> </v>
      </c>
      <c r="O173" t="str">
        <f>IF(ISNA(_xlfn.XLOOKUP($C173,'Stamps (Carrier Only)'!$C$3:$C$200,'Stamps (Carrier Only)'!$K$3:$K$200))," ",_xlfn.XLOOKUP($C173,'Stamps (Carrier Only)'!$C$3:$C$200,'Stamps (Carrier Only)'!$K$3:$K$200))</f>
        <v xml:space="preserve"> </v>
      </c>
      <c r="P173" t="str">
        <f t="shared" si="13"/>
        <v/>
      </c>
      <c r="Q173" t="str">
        <f t="shared" si="14"/>
        <v/>
      </c>
      <c r="R173" t="str">
        <f t="shared" si="15"/>
        <v/>
      </c>
      <c r="T173" t="str">
        <f>IF('User Stamp Connections'!B174="","",'User Stamp Connections'!B174)</f>
        <v/>
      </c>
      <c r="U173" t="str">
        <f>IF(ISNA(_xlfn.XLOOKUP($C173,'Stamps (Carrier Only)'!$C$3:$C$200,'Stamps (Carrier Only)'!$M$3:$M$200))," ",_xlfn.XLOOKUP($C173,'Stamps (Carrier Only)'!$C$3:$C$200,'Stamps (Carrier Only)'!$M$3:$M$200))</f>
        <v xml:space="preserve"> </v>
      </c>
      <c r="V173" t="str">
        <f>IF(ISNA(_xlfn.XLOOKUP($C173,'Stamps (Carrier Only)'!$C$3:$C$200,'Stamps (Carrier Only)'!$L$3:$L$200))," ",_xlfn.XLOOKUP($C173,'Stamps (Carrier Only)'!$C$3:$C$200,'Stamps (Carrier Only)'!$L$3:$L$200))</f>
        <v xml:space="preserve"> </v>
      </c>
    </row>
    <row r="174" spans="2:22">
      <c r="B174" t="str">
        <f>IF(ISNA(_xlfn.XLOOKUP($C174,'Stamps (Carrier Only)'!$C$3:$C$200,'Stamps (Carrier Only)'!$B$3:$B$200))," ",TRIM(_xlfn.XLOOKUP($C174,'Stamps (Carrier Only)'!$C$3:$C$200,'Stamps (Carrier Only)'!$B$3:$B$200)))</f>
        <v xml:space="preserve"> </v>
      </c>
      <c r="C174" t="str">
        <f>IF('User Stamp Connections'!C175="","",'User Stamp Connections'!C175)</f>
        <v/>
      </c>
      <c r="D174" t="str">
        <f>IF(ISNA(_xlfn.XLOOKUP($C174,'Stamps (Carrier Only)'!$C$3:$C$200,'Stamps (Carrier Only)'!$E$3:$E$200))," ",TEXT((_xlfn.XLOOKUP($C174,'Stamps (Carrier Only)'!$C$3:$C$200,'Stamps (Carrier Only)'!$E$3:$E$200)),"dd/mm/yyyy"))</f>
        <v xml:space="preserve"> </v>
      </c>
      <c r="F174" t="str">
        <f>IF(ISNA(_xlfn.XLOOKUP($C174,'Stamps (Carrier Only)'!$C$3:$C$200,'Stamps (Carrier Only)'!$G$3:$G$200))," ",_xlfn.XLOOKUP($C174,'Stamps (Carrier Only)'!$C$3:$C$200,'Stamps (Carrier Only)'!$G$3:$G$200))</f>
        <v xml:space="preserve"> </v>
      </c>
      <c r="G174" t="str">
        <f>IF(ISNA(_xlfn.XLOOKUP($C174,'Stamps (Carrier Only)'!$C$3:$C$200,'Stamps (Carrier Only)'!$H$3:$H$200))," ",_xlfn.XLOOKUP($C174,'Stamps (Carrier Only)'!$C$3:$C$200,'Stamps (Carrier Only)'!$H$3:$H$200))</f>
        <v xml:space="preserve"> </v>
      </c>
      <c r="H174" t="str">
        <f>IF(ISNA(_xlfn.XLOOKUP(C174,'Stamps (Carrier Only)'!$C$3:$C$200,'Stamps (Carrier Only)'!$F$3:$F$200))," ", _xlfn.XLOOKUP(C174,'Stamps (Carrier Only)'!$C$3:$C$200,'Stamps (Carrier Only)'!$F$3:$F$200))</f>
        <v xml:space="preserve"> </v>
      </c>
      <c r="I174" t="str">
        <f>IF(ISNA(_xlfn.XLOOKUP($C174,'Stamps (Carrier Only)'!$C$3:$C$200,'Stamps (Carrier Only)'!$I$3:$I$200))," ",_xlfn.XLOOKUP($C174,'Stamps (Carrier Only)'!$C$3:$C$200,'Stamps (Carrier Only)'!$I$3:$I$200))</f>
        <v xml:space="preserve"> </v>
      </c>
      <c r="J174" t="str">
        <f>IF(ISNA(_xlfn.XLOOKUP($C174,'Stamps (Carrier Only)'!$C$3:$C$200,'Stamps (Carrier Only)'!$J$3:$J$200))," ",_xlfn.XLOOKUP($C174,'Stamps (Carrier Only)'!$C$3:$C$200,'Stamps (Carrier Only)'!$J$3:$J$200))</f>
        <v xml:space="preserve"> </v>
      </c>
      <c r="L174" t="str">
        <f t="shared" si="11"/>
        <v/>
      </c>
      <c r="M174" t="str">
        <f t="shared" si="12"/>
        <v xml:space="preserve"> </v>
      </c>
      <c r="O174" t="str">
        <f>IF(ISNA(_xlfn.XLOOKUP($C174,'Stamps (Carrier Only)'!$C$3:$C$200,'Stamps (Carrier Only)'!$K$3:$K$200))," ",_xlfn.XLOOKUP($C174,'Stamps (Carrier Only)'!$C$3:$C$200,'Stamps (Carrier Only)'!$K$3:$K$200))</f>
        <v xml:space="preserve"> </v>
      </c>
      <c r="P174" t="str">
        <f t="shared" si="13"/>
        <v/>
      </c>
      <c r="Q174" t="str">
        <f t="shared" si="14"/>
        <v/>
      </c>
      <c r="R174" t="str">
        <f t="shared" si="15"/>
        <v/>
      </c>
      <c r="T174" t="str">
        <f>IF('User Stamp Connections'!B175="","",'User Stamp Connections'!B175)</f>
        <v/>
      </c>
      <c r="U174" t="str">
        <f>IF(ISNA(_xlfn.XLOOKUP($C174,'Stamps (Carrier Only)'!$C$3:$C$200,'Stamps (Carrier Only)'!$M$3:$M$200))," ",_xlfn.XLOOKUP($C174,'Stamps (Carrier Only)'!$C$3:$C$200,'Stamps (Carrier Only)'!$M$3:$M$200))</f>
        <v xml:space="preserve"> </v>
      </c>
      <c r="V174" t="str">
        <f>IF(ISNA(_xlfn.XLOOKUP($C174,'Stamps (Carrier Only)'!$C$3:$C$200,'Stamps (Carrier Only)'!$L$3:$L$200))," ",_xlfn.XLOOKUP($C174,'Stamps (Carrier Only)'!$C$3:$C$200,'Stamps (Carrier Only)'!$L$3:$L$200))</f>
        <v xml:space="preserve"> </v>
      </c>
    </row>
    <row r="175" spans="2:22">
      <c r="B175" t="str">
        <f>IF(ISNA(_xlfn.XLOOKUP($C175,'Stamps (Carrier Only)'!$C$3:$C$200,'Stamps (Carrier Only)'!$B$3:$B$200))," ",TRIM(_xlfn.XLOOKUP($C175,'Stamps (Carrier Only)'!$C$3:$C$200,'Stamps (Carrier Only)'!$B$3:$B$200)))</f>
        <v xml:space="preserve"> </v>
      </c>
      <c r="C175" t="str">
        <f>IF('User Stamp Connections'!C176="","",'User Stamp Connections'!C176)</f>
        <v/>
      </c>
      <c r="D175" t="str">
        <f>IF(ISNA(_xlfn.XLOOKUP($C175,'Stamps (Carrier Only)'!$C$3:$C$200,'Stamps (Carrier Only)'!$E$3:$E$200))," ",TEXT((_xlfn.XLOOKUP($C175,'Stamps (Carrier Only)'!$C$3:$C$200,'Stamps (Carrier Only)'!$E$3:$E$200)),"dd/mm/yyyy"))</f>
        <v xml:space="preserve"> </v>
      </c>
      <c r="F175" t="str">
        <f>IF(ISNA(_xlfn.XLOOKUP($C175,'Stamps (Carrier Only)'!$C$3:$C$200,'Stamps (Carrier Only)'!$G$3:$G$200))," ",_xlfn.XLOOKUP($C175,'Stamps (Carrier Only)'!$C$3:$C$200,'Stamps (Carrier Only)'!$G$3:$G$200))</f>
        <v xml:space="preserve"> </v>
      </c>
      <c r="G175" t="str">
        <f>IF(ISNA(_xlfn.XLOOKUP($C175,'Stamps (Carrier Only)'!$C$3:$C$200,'Stamps (Carrier Only)'!$H$3:$H$200))," ",_xlfn.XLOOKUP($C175,'Stamps (Carrier Only)'!$C$3:$C$200,'Stamps (Carrier Only)'!$H$3:$H$200))</f>
        <v xml:space="preserve"> </v>
      </c>
      <c r="H175" t="str">
        <f>IF(ISNA(_xlfn.XLOOKUP(C175,'Stamps (Carrier Only)'!$C$3:$C$200,'Stamps (Carrier Only)'!$F$3:$F$200))," ", _xlfn.XLOOKUP(C175,'Stamps (Carrier Only)'!$C$3:$C$200,'Stamps (Carrier Only)'!$F$3:$F$200))</f>
        <v xml:space="preserve"> </v>
      </c>
      <c r="I175" t="str">
        <f>IF(ISNA(_xlfn.XLOOKUP($C175,'Stamps (Carrier Only)'!$C$3:$C$200,'Stamps (Carrier Only)'!$I$3:$I$200))," ",_xlfn.XLOOKUP($C175,'Stamps (Carrier Only)'!$C$3:$C$200,'Stamps (Carrier Only)'!$I$3:$I$200))</f>
        <v xml:space="preserve"> </v>
      </c>
      <c r="J175" t="str">
        <f>IF(ISNA(_xlfn.XLOOKUP($C175,'Stamps (Carrier Only)'!$C$3:$C$200,'Stamps (Carrier Only)'!$J$3:$J$200))," ",_xlfn.XLOOKUP($C175,'Stamps (Carrier Only)'!$C$3:$C$200,'Stamps (Carrier Only)'!$J$3:$J$200))</f>
        <v xml:space="preserve"> </v>
      </c>
      <c r="L175" t="str">
        <f t="shared" si="11"/>
        <v/>
      </c>
      <c r="M175" t="str">
        <f t="shared" si="12"/>
        <v xml:space="preserve"> </v>
      </c>
      <c r="O175" t="str">
        <f>IF(ISNA(_xlfn.XLOOKUP($C175,'Stamps (Carrier Only)'!$C$3:$C$200,'Stamps (Carrier Only)'!$K$3:$K$200))," ",_xlfn.XLOOKUP($C175,'Stamps (Carrier Only)'!$C$3:$C$200,'Stamps (Carrier Only)'!$K$3:$K$200))</f>
        <v xml:space="preserve"> </v>
      </c>
      <c r="P175" t="str">
        <f t="shared" si="13"/>
        <v/>
      </c>
      <c r="Q175" t="str">
        <f t="shared" si="14"/>
        <v/>
      </c>
      <c r="R175" t="str">
        <f t="shared" si="15"/>
        <v/>
      </c>
      <c r="T175" t="str">
        <f>IF('User Stamp Connections'!B176="","",'User Stamp Connections'!B176)</f>
        <v/>
      </c>
      <c r="U175" t="str">
        <f>IF(ISNA(_xlfn.XLOOKUP($C175,'Stamps (Carrier Only)'!$C$3:$C$200,'Stamps (Carrier Only)'!$M$3:$M$200))," ",_xlfn.XLOOKUP($C175,'Stamps (Carrier Only)'!$C$3:$C$200,'Stamps (Carrier Only)'!$M$3:$M$200))</f>
        <v xml:space="preserve"> </v>
      </c>
      <c r="V175" t="str">
        <f>IF(ISNA(_xlfn.XLOOKUP($C175,'Stamps (Carrier Only)'!$C$3:$C$200,'Stamps (Carrier Only)'!$L$3:$L$200))," ",_xlfn.XLOOKUP($C175,'Stamps (Carrier Only)'!$C$3:$C$200,'Stamps (Carrier Only)'!$L$3:$L$200))</f>
        <v xml:space="preserve"> </v>
      </c>
    </row>
    <row r="176" spans="2:22">
      <c r="B176" t="str">
        <f>IF(ISNA(_xlfn.XLOOKUP($C176,'Stamps (Carrier Only)'!$C$3:$C$200,'Stamps (Carrier Only)'!$B$3:$B$200))," ",TRIM(_xlfn.XLOOKUP($C176,'Stamps (Carrier Only)'!$C$3:$C$200,'Stamps (Carrier Only)'!$B$3:$B$200)))</f>
        <v xml:space="preserve"> </v>
      </c>
      <c r="C176" t="str">
        <f>IF('User Stamp Connections'!C177="","",'User Stamp Connections'!C177)</f>
        <v/>
      </c>
      <c r="D176" t="str">
        <f>IF(ISNA(_xlfn.XLOOKUP($C176,'Stamps (Carrier Only)'!$C$3:$C$200,'Stamps (Carrier Only)'!$E$3:$E$200))," ",TEXT((_xlfn.XLOOKUP($C176,'Stamps (Carrier Only)'!$C$3:$C$200,'Stamps (Carrier Only)'!$E$3:$E$200)),"dd/mm/yyyy"))</f>
        <v xml:space="preserve"> </v>
      </c>
      <c r="F176" t="str">
        <f>IF(ISNA(_xlfn.XLOOKUP($C176,'Stamps (Carrier Only)'!$C$3:$C$200,'Stamps (Carrier Only)'!$G$3:$G$200))," ",_xlfn.XLOOKUP($C176,'Stamps (Carrier Only)'!$C$3:$C$200,'Stamps (Carrier Only)'!$G$3:$G$200))</f>
        <v xml:space="preserve"> </v>
      </c>
      <c r="G176" t="str">
        <f>IF(ISNA(_xlfn.XLOOKUP($C176,'Stamps (Carrier Only)'!$C$3:$C$200,'Stamps (Carrier Only)'!$H$3:$H$200))," ",_xlfn.XLOOKUP($C176,'Stamps (Carrier Only)'!$C$3:$C$200,'Stamps (Carrier Only)'!$H$3:$H$200))</f>
        <v xml:space="preserve"> </v>
      </c>
      <c r="H176" t="str">
        <f>IF(ISNA(_xlfn.XLOOKUP(C176,'Stamps (Carrier Only)'!$C$3:$C$200,'Stamps (Carrier Only)'!$F$3:$F$200))," ", _xlfn.XLOOKUP(C176,'Stamps (Carrier Only)'!$C$3:$C$200,'Stamps (Carrier Only)'!$F$3:$F$200))</f>
        <v xml:space="preserve"> </v>
      </c>
      <c r="I176" t="str">
        <f>IF(ISNA(_xlfn.XLOOKUP($C176,'Stamps (Carrier Only)'!$C$3:$C$200,'Stamps (Carrier Only)'!$I$3:$I$200))," ",_xlfn.XLOOKUP($C176,'Stamps (Carrier Only)'!$C$3:$C$200,'Stamps (Carrier Only)'!$I$3:$I$200))</f>
        <v xml:space="preserve"> </v>
      </c>
      <c r="J176" t="str">
        <f>IF(ISNA(_xlfn.XLOOKUP($C176,'Stamps (Carrier Only)'!$C$3:$C$200,'Stamps (Carrier Only)'!$J$3:$J$200))," ",_xlfn.XLOOKUP($C176,'Stamps (Carrier Only)'!$C$3:$C$200,'Stamps (Carrier Only)'!$J$3:$J$200))</f>
        <v xml:space="preserve"> </v>
      </c>
      <c r="L176" t="str">
        <f t="shared" si="11"/>
        <v/>
      </c>
      <c r="M176" t="str">
        <f t="shared" si="12"/>
        <v xml:space="preserve"> </v>
      </c>
      <c r="O176" t="str">
        <f>IF(ISNA(_xlfn.XLOOKUP($C176,'Stamps (Carrier Only)'!$C$3:$C$200,'Stamps (Carrier Only)'!$K$3:$K$200))," ",_xlfn.XLOOKUP($C176,'Stamps (Carrier Only)'!$C$3:$C$200,'Stamps (Carrier Only)'!$K$3:$K$200))</f>
        <v xml:space="preserve"> </v>
      </c>
      <c r="P176" t="str">
        <f t="shared" si="13"/>
        <v/>
      </c>
      <c r="Q176" t="str">
        <f t="shared" si="14"/>
        <v/>
      </c>
      <c r="R176" t="str">
        <f t="shared" si="15"/>
        <v/>
      </c>
      <c r="T176" t="str">
        <f>IF('User Stamp Connections'!B177="","",'User Stamp Connections'!B177)</f>
        <v/>
      </c>
      <c r="U176" t="str">
        <f>IF(ISNA(_xlfn.XLOOKUP($C176,'Stamps (Carrier Only)'!$C$3:$C$200,'Stamps (Carrier Only)'!$M$3:$M$200))," ",_xlfn.XLOOKUP($C176,'Stamps (Carrier Only)'!$C$3:$C$200,'Stamps (Carrier Only)'!$M$3:$M$200))</f>
        <v xml:space="preserve"> </v>
      </c>
      <c r="V176" t="str">
        <f>IF(ISNA(_xlfn.XLOOKUP($C176,'Stamps (Carrier Only)'!$C$3:$C$200,'Stamps (Carrier Only)'!$L$3:$L$200))," ",_xlfn.XLOOKUP($C176,'Stamps (Carrier Only)'!$C$3:$C$200,'Stamps (Carrier Only)'!$L$3:$L$200))</f>
        <v xml:space="preserve"> </v>
      </c>
    </row>
    <row r="177" spans="2:22">
      <c r="B177" t="str">
        <f>IF(ISNA(_xlfn.XLOOKUP($C177,'Stamps (Carrier Only)'!$C$3:$C$200,'Stamps (Carrier Only)'!$B$3:$B$200))," ",TRIM(_xlfn.XLOOKUP($C177,'Stamps (Carrier Only)'!$C$3:$C$200,'Stamps (Carrier Only)'!$B$3:$B$200)))</f>
        <v xml:space="preserve"> </v>
      </c>
      <c r="C177" t="str">
        <f>IF('User Stamp Connections'!C178="","",'User Stamp Connections'!C178)</f>
        <v/>
      </c>
      <c r="D177" t="str">
        <f>IF(ISNA(_xlfn.XLOOKUP($C177,'Stamps (Carrier Only)'!$C$3:$C$200,'Stamps (Carrier Only)'!$E$3:$E$200))," ",TEXT((_xlfn.XLOOKUP($C177,'Stamps (Carrier Only)'!$C$3:$C$200,'Stamps (Carrier Only)'!$E$3:$E$200)),"dd/mm/yyyy"))</f>
        <v xml:space="preserve"> </v>
      </c>
      <c r="F177" t="str">
        <f>IF(ISNA(_xlfn.XLOOKUP($C177,'Stamps (Carrier Only)'!$C$3:$C$200,'Stamps (Carrier Only)'!$G$3:$G$200))," ",_xlfn.XLOOKUP($C177,'Stamps (Carrier Only)'!$C$3:$C$200,'Stamps (Carrier Only)'!$G$3:$G$200))</f>
        <v xml:space="preserve"> </v>
      </c>
      <c r="G177" t="str">
        <f>IF(ISNA(_xlfn.XLOOKUP($C177,'Stamps (Carrier Only)'!$C$3:$C$200,'Stamps (Carrier Only)'!$H$3:$H$200))," ",_xlfn.XLOOKUP($C177,'Stamps (Carrier Only)'!$C$3:$C$200,'Stamps (Carrier Only)'!$H$3:$H$200))</f>
        <v xml:space="preserve"> </v>
      </c>
      <c r="H177" t="str">
        <f>IF(ISNA(_xlfn.XLOOKUP(C177,'Stamps (Carrier Only)'!$C$3:$C$200,'Stamps (Carrier Only)'!$F$3:$F$200))," ", _xlfn.XLOOKUP(C177,'Stamps (Carrier Only)'!$C$3:$C$200,'Stamps (Carrier Only)'!$F$3:$F$200))</f>
        <v xml:space="preserve"> </v>
      </c>
      <c r="I177" t="str">
        <f>IF(ISNA(_xlfn.XLOOKUP($C177,'Stamps (Carrier Only)'!$C$3:$C$200,'Stamps (Carrier Only)'!$I$3:$I$200))," ",_xlfn.XLOOKUP($C177,'Stamps (Carrier Only)'!$C$3:$C$200,'Stamps (Carrier Only)'!$I$3:$I$200))</f>
        <v xml:space="preserve"> </v>
      </c>
      <c r="J177" t="str">
        <f>IF(ISNA(_xlfn.XLOOKUP($C177,'Stamps (Carrier Only)'!$C$3:$C$200,'Stamps (Carrier Only)'!$J$3:$J$200))," ",_xlfn.XLOOKUP($C177,'Stamps (Carrier Only)'!$C$3:$C$200,'Stamps (Carrier Only)'!$J$3:$J$200))</f>
        <v xml:space="preserve"> </v>
      </c>
      <c r="L177" t="str">
        <f t="shared" si="11"/>
        <v/>
      </c>
      <c r="M177" t="str">
        <f t="shared" si="12"/>
        <v xml:space="preserve"> </v>
      </c>
      <c r="O177" t="str">
        <f>IF(ISNA(_xlfn.XLOOKUP($C177,'Stamps (Carrier Only)'!$C$3:$C$200,'Stamps (Carrier Only)'!$K$3:$K$200))," ",_xlfn.XLOOKUP($C177,'Stamps (Carrier Only)'!$C$3:$C$200,'Stamps (Carrier Only)'!$K$3:$K$200))</f>
        <v xml:space="preserve"> </v>
      </c>
      <c r="P177" t="str">
        <f t="shared" si="13"/>
        <v/>
      </c>
      <c r="Q177" t="str">
        <f t="shared" si="14"/>
        <v/>
      </c>
      <c r="R177" t="str">
        <f t="shared" si="15"/>
        <v/>
      </c>
      <c r="T177" t="str">
        <f>IF('User Stamp Connections'!B178="","",'User Stamp Connections'!B178)</f>
        <v/>
      </c>
      <c r="U177" t="str">
        <f>IF(ISNA(_xlfn.XLOOKUP($C177,'Stamps (Carrier Only)'!$C$3:$C$200,'Stamps (Carrier Only)'!$M$3:$M$200))," ",_xlfn.XLOOKUP($C177,'Stamps (Carrier Only)'!$C$3:$C$200,'Stamps (Carrier Only)'!$M$3:$M$200))</f>
        <v xml:space="preserve"> </v>
      </c>
      <c r="V177" t="str">
        <f>IF(ISNA(_xlfn.XLOOKUP($C177,'Stamps (Carrier Only)'!$C$3:$C$200,'Stamps (Carrier Only)'!$L$3:$L$200))," ",_xlfn.XLOOKUP($C177,'Stamps (Carrier Only)'!$C$3:$C$200,'Stamps (Carrier Only)'!$L$3:$L$200))</f>
        <v xml:space="preserve"> </v>
      </c>
    </row>
    <row r="178" spans="2:22">
      <c r="B178" t="str">
        <f>IF(ISNA(_xlfn.XLOOKUP($C178,'Stamps (Carrier Only)'!$C$3:$C$200,'Stamps (Carrier Only)'!$B$3:$B$200))," ",TRIM(_xlfn.XLOOKUP($C178,'Stamps (Carrier Only)'!$C$3:$C$200,'Stamps (Carrier Only)'!$B$3:$B$200)))</f>
        <v xml:space="preserve"> </v>
      </c>
      <c r="C178" t="str">
        <f>IF('User Stamp Connections'!C179="","",'User Stamp Connections'!C179)</f>
        <v/>
      </c>
      <c r="D178" t="str">
        <f>IF(ISNA(_xlfn.XLOOKUP($C178,'Stamps (Carrier Only)'!$C$3:$C$200,'Stamps (Carrier Only)'!$E$3:$E$200))," ",TEXT((_xlfn.XLOOKUP($C178,'Stamps (Carrier Only)'!$C$3:$C$200,'Stamps (Carrier Only)'!$E$3:$E$200)),"dd/mm/yyyy"))</f>
        <v xml:space="preserve"> </v>
      </c>
      <c r="F178" t="str">
        <f>IF(ISNA(_xlfn.XLOOKUP($C178,'Stamps (Carrier Only)'!$C$3:$C$200,'Stamps (Carrier Only)'!$G$3:$G$200))," ",_xlfn.XLOOKUP($C178,'Stamps (Carrier Only)'!$C$3:$C$200,'Stamps (Carrier Only)'!$G$3:$G$200))</f>
        <v xml:space="preserve"> </v>
      </c>
      <c r="G178" t="str">
        <f>IF(ISNA(_xlfn.XLOOKUP($C178,'Stamps (Carrier Only)'!$C$3:$C$200,'Stamps (Carrier Only)'!$H$3:$H$200))," ",_xlfn.XLOOKUP($C178,'Stamps (Carrier Only)'!$C$3:$C$200,'Stamps (Carrier Only)'!$H$3:$H$200))</f>
        <v xml:space="preserve"> </v>
      </c>
      <c r="H178" t="str">
        <f>IF(ISNA(_xlfn.XLOOKUP(C178,'Stamps (Carrier Only)'!$C$3:$C$200,'Stamps (Carrier Only)'!$F$3:$F$200))," ", _xlfn.XLOOKUP(C178,'Stamps (Carrier Only)'!$C$3:$C$200,'Stamps (Carrier Only)'!$F$3:$F$200))</f>
        <v xml:space="preserve"> </v>
      </c>
      <c r="I178" t="str">
        <f>IF(ISNA(_xlfn.XLOOKUP($C178,'Stamps (Carrier Only)'!$C$3:$C$200,'Stamps (Carrier Only)'!$I$3:$I$200))," ",_xlfn.XLOOKUP($C178,'Stamps (Carrier Only)'!$C$3:$C$200,'Stamps (Carrier Only)'!$I$3:$I$200))</f>
        <v xml:space="preserve"> </v>
      </c>
      <c r="J178" t="str">
        <f>IF(ISNA(_xlfn.XLOOKUP($C178,'Stamps (Carrier Only)'!$C$3:$C$200,'Stamps (Carrier Only)'!$J$3:$J$200))," ",_xlfn.XLOOKUP($C178,'Stamps (Carrier Only)'!$C$3:$C$200,'Stamps (Carrier Only)'!$J$3:$J$200))</f>
        <v xml:space="preserve"> </v>
      </c>
      <c r="L178" t="str">
        <f t="shared" si="11"/>
        <v/>
      </c>
      <c r="M178" t="str">
        <f t="shared" si="12"/>
        <v xml:space="preserve"> </v>
      </c>
      <c r="O178" t="str">
        <f>IF(ISNA(_xlfn.XLOOKUP($C178,'Stamps (Carrier Only)'!$C$3:$C$200,'Stamps (Carrier Only)'!$K$3:$K$200))," ",_xlfn.XLOOKUP($C178,'Stamps (Carrier Only)'!$C$3:$C$200,'Stamps (Carrier Only)'!$K$3:$K$200))</f>
        <v xml:space="preserve"> </v>
      </c>
      <c r="P178" t="str">
        <f t="shared" si="13"/>
        <v/>
      </c>
      <c r="Q178" t="str">
        <f t="shared" si="14"/>
        <v/>
      </c>
      <c r="R178" t="str">
        <f t="shared" si="15"/>
        <v/>
      </c>
      <c r="T178" t="str">
        <f>IF('User Stamp Connections'!B179="","",'User Stamp Connections'!B179)</f>
        <v/>
      </c>
      <c r="U178" t="str">
        <f>IF(ISNA(_xlfn.XLOOKUP($C178,'Stamps (Carrier Only)'!$C$3:$C$200,'Stamps (Carrier Only)'!$M$3:$M$200))," ",_xlfn.XLOOKUP($C178,'Stamps (Carrier Only)'!$C$3:$C$200,'Stamps (Carrier Only)'!$M$3:$M$200))</f>
        <v xml:space="preserve"> </v>
      </c>
      <c r="V178" t="str">
        <f>IF(ISNA(_xlfn.XLOOKUP($C178,'Stamps (Carrier Only)'!$C$3:$C$200,'Stamps (Carrier Only)'!$L$3:$L$200))," ",_xlfn.XLOOKUP($C178,'Stamps (Carrier Only)'!$C$3:$C$200,'Stamps (Carrier Only)'!$L$3:$L$200))</f>
        <v xml:space="preserve"> </v>
      </c>
    </row>
    <row r="179" spans="2:22">
      <c r="B179" t="str">
        <f>IF(ISNA(_xlfn.XLOOKUP($C179,'Stamps (Carrier Only)'!$C$3:$C$200,'Stamps (Carrier Only)'!$B$3:$B$200))," ",TRIM(_xlfn.XLOOKUP($C179,'Stamps (Carrier Only)'!$C$3:$C$200,'Stamps (Carrier Only)'!$B$3:$B$200)))</f>
        <v xml:space="preserve"> </v>
      </c>
      <c r="C179" t="str">
        <f>IF('User Stamp Connections'!C180="","",'User Stamp Connections'!C180)</f>
        <v/>
      </c>
      <c r="D179" t="str">
        <f>IF(ISNA(_xlfn.XLOOKUP($C179,'Stamps (Carrier Only)'!$C$3:$C$200,'Stamps (Carrier Only)'!$E$3:$E$200))," ",TEXT((_xlfn.XLOOKUP($C179,'Stamps (Carrier Only)'!$C$3:$C$200,'Stamps (Carrier Only)'!$E$3:$E$200)),"dd/mm/yyyy"))</f>
        <v xml:space="preserve"> </v>
      </c>
      <c r="F179" t="str">
        <f>IF(ISNA(_xlfn.XLOOKUP($C179,'Stamps (Carrier Only)'!$C$3:$C$200,'Stamps (Carrier Only)'!$G$3:$G$200))," ",_xlfn.XLOOKUP($C179,'Stamps (Carrier Only)'!$C$3:$C$200,'Stamps (Carrier Only)'!$G$3:$G$200))</f>
        <v xml:space="preserve"> </v>
      </c>
      <c r="G179" t="str">
        <f>IF(ISNA(_xlfn.XLOOKUP($C179,'Stamps (Carrier Only)'!$C$3:$C$200,'Stamps (Carrier Only)'!$H$3:$H$200))," ",_xlfn.XLOOKUP($C179,'Stamps (Carrier Only)'!$C$3:$C$200,'Stamps (Carrier Only)'!$H$3:$H$200))</f>
        <v xml:space="preserve"> </v>
      </c>
      <c r="H179" t="str">
        <f>IF(ISNA(_xlfn.XLOOKUP(C179,'Stamps (Carrier Only)'!$C$3:$C$200,'Stamps (Carrier Only)'!$F$3:$F$200))," ", _xlfn.XLOOKUP(C179,'Stamps (Carrier Only)'!$C$3:$C$200,'Stamps (Carrier Only)'!$F$3:$F$200))</f>
        <v xml:space="preserve"> </v>
      </c>
      <c r="I179" t="str">
        <f>IF(ISNA(_xlfn.XLOOKUP($C179,'Stamps (Carrier Only)'!$C$3:$C$200,'Stamps (Carrier Only)'!$I$3:$I$200))," ",_xlfn.XLOOKUP($C179,'Stamps (Carrier Only)'!$C$3:$C$200,'Stamps (Carrier Only)'!$I$3:$I$200))</f>
        <v xml:space="preserve"> </v>
      </c>
      <c r="J179" t="str">
        <f>IF(ISNA(_xlfn.XLOOKUP($C179,'Stamps (Carrier Only)'!$C$3:$C$200,'Stamps (Carrier Only)'!$J$3:$J$200))," ",_xlfn.XLOOKUP($C179,'Stamps (Carrier Only)'!$C$3:$C$200,'Stamps (Carrier Only)'!$J$3:$J$200))</f>
        <v xml:space="preserve"> </v>
      </c>
      <c r="L179" t="str">
        <f t="shared" si="11"/>
        <v/>
      </c>
      <c r="M179" t="str">
        <f t="shared" si="12"/>
        <v xml:space="preserve"> </v>
      </c>
      <c r="O179" t="str">
        <f>IF(ISNA(_xlfn.XLOOKUP($C179,'Stamps (Carrier Only)'!$C$3:$C$200,'Stamps (Carrier Only)'!$K$3:$K$200))," ",_xlfn.XLOOKUP($C179,'Stamps (Carrier Only)'!$C$3:$C$200,'Stamps (Carrier Only)'!$K$3:$K$200))</f>
        <v xml:space="preserve"> </v>
      </c>
      <c r="P179" t="str">
        <f t="shared" si="13"/>
        <v/>
      </c>
      <c r="Q179" t="str">
        <f t="shared" si="14"/>
        <v/>
      </c>
      <c r="R179" t="str">
        <f t="shared" si="15"/>
        <v/>
      </c>
      <c r="T179" t="str">
        <f>IF('User Stamp Connections'!B180="","",'User Stamp Connections'!B180)</f>
        <v/>
      </c>
      <c r="U179" t="str">
        <f>IF(ISNA(_xlfn.XLOOKUP($C179,'Stamps (Carrier Only)'!$C$3:$C$200,'Stamps (Carrier Only)'!$M$3:$M$200))," ",_xlfn.XLOOKUP($C179,'Stamps (Carrier Only)'!$C$3:$C$200,'Stamps (Carrier Only)'!$M$3:$M$200))</f>
        <v xml:space="preserve"> </v>
      </c>
      <c r="V179" t="str">
        <f>IF(ISNA(_xlfn.XLOOKUP($C179,'Stamps (Carrier Only)'!$C$3:$C$200,'Stamps (Carrier Only)'!$L$3:$L$200))," ",_xlfn.XLOOKUP($C179,'Stamps (Carrier Only)'!$C$3:$C$200,'Stamps (Carrier Only)'!$L$3:$L$200))</f>
        <v xml:space="preserve"> </v>
      </c>
    </row>
    <row r="180" spans="2:22">
      <c r="B180" t="str">
        <f>IF(ISNA(_xlfn.XLOOKUP($C180,'Stamps (Carrier Only)'!$C$3:$C$200,'Stamps (Carrier Only)'!$B$3:$B$200))," ",TRIM(_xlfn.XLOOKUP($C180,'Stamps (Carrier Only)'!$C$3:$C$200,'Stamps (Carrier Only)'!$B$3:$B$200)))</f>
        <v xml:space="preserve"> </v>
      </c>
      <c r="C180" t="str">
        <f>IF('User Stamp Connections'!C181="","",'User Stamp Connections'!C181)</f>
        <v/>
      </c>
      <c r="D180" t="str">
        <f>IF(ISNA(_xlfn.XLOOKUP($C180,'Stamps (Carrier Only)'!$C$3:$C$200,'Stamps (Carrier Only)'!$E$3:$E$200))," ",TEXT((_xlfn.XLOOKUP($C180,'Stamps (Carrier Only)'!$C$3:$C$200,'Stamps (Carrier Only)'!$E$3:$E$200)),"dd/mm/yyyy"))</f>
        <v xml:space="preserve"> </v>
      </c>
      <c r="F180" t="str">
        <f>IF(ISNA(_xlfn.XLOOKUP($C180,'Stamps (Carrier Only)'!$C$3:$C$200,'Stamps (Carrier Only)'!$G$3:$G$200))," ",_xlfn.XLOOKUP($C180,'Stamps (Carrier Only)'!$C$3:$C$200,'Stamps (Carrier Only)'!$G$3:$G$200))</f>
        <v xml:space="preserve"> </v>
      </c>
      <c r="G180" t="str">
        <f>IF(ISNA(_xlfn.XLOOKUP($C180,'Stamps (Carrier Only)'!$C$3:$C$200,'Stamps (Carrier Only)'!$H$3:$H$200))," ",_xlfn.XLOOKUP($C180,'Stamps (Carrier Only)'!$C$3:$C$200,'Stamps (Carrier Only)'!$H$3:$H$200))</f>
        <v xml:space="preserve"> </v>
      </c>
      <c r="H180" t="str">
        <f>IF(ISNA(_xlfn.XLOOKUP(C180,'Stamps (Carrier Only)'!$C$3:$C$200,'Stamps (Carrier Only)'!$F$3:$F$200))," ", _xlfn.XLOOKUP(C180,'Stamps (Carrier Only)'!$C$3:$C$200,'Stamps (Carrier Only)'!$F$3:$F$200))</f>
        <v xml:space="preserve"> </v>
      </c>
      <c r="I180" t="str">
        <f>IF(ISNA(_xlfn.XLOOKUP($C180,'Stamps (Carrier Only)'!$C$3:$C$200,'Stamps (Carrier Only)'!$I$3:$I$200))," ",_xlfn.XLOOKUP($C180,'Stamps (Carrier Only)'!$C$3:$C$200,'Stamps (Carrier Only)'!$I$3:$I$200))</f>
        <v xml:space="preserve"> </v>
      </c>
      <c r="J180" t="str">
        <f>IF(ISNA(_xlfn.XLOOKUP($C180,'Stamps (Carrier Only)'!$C$3:$C$200,'Stamps (Carrier Only)'!$J$3:$J$200))," ",_xlfn.XLOOKUP($C180,'Stamps (Carrier Only)'!$C$3:$C$200,'Stamps (Carrier Only)'!$J$3:$J$200))</f>
        <v xml:space="preserve"> </v>
      </c>
      <c r="L180" t="str">
        <f t="shared" si="11"/>
        <v/>
      </c>
      <c r="M180" t="str">
        <f t="shared" si="12"/>
        <v xml:space="preserve"> </v>
      </c>
      <c r="O180" t="str">
        <f>IF(ISNA(_xlfn.XLOOKUP($C180,'Stamps (Carrier Only)'!$C$3:$C$200,'Stamps (Carrier Only)'!$K$3:$K$200))," ",_xlfn.XLOOKUP($C180,'Stamps (Carrier Only)'!$C$3:$C$200,'Stamps (Carrier Only)'!$K$3:$K$200))</f>
        <v xml:space="preserve"> </v>
      </c>
      <c r="P180" t="str">
        <f t="shared" si="13"/>
        <v/>
      </c>
      <c r="Q180" t="str">
        <f t="shared" si="14"/>
        <v/>
      </c>
      <c r="R180" t="str">
        <f t="shared" si="15"/>
        <v/>
      </c>
      <c r="T180" t="str">
        <f>IF('User Stamp Connections'!B181="","",'User Stamp Connections'!B181)</f>
        <v/>
      </c>
      <c r="U180" t="str">
        <f>IF(ISNA(_xlfn.XLOOKUP($C180,'Stamps (Carrier Only)'!$C$3:$C$200,'Stamps (Carrier Only)'!$M$3:$M$200))," ",_xlfn.XLOOKUP($C180,'Stamps (Carrier Only)'!$C$3:$C$200,'Stamps (Carrier Only)'!$M$3:$M$200))</f>
        <v xml:space="preserve"> </v>
      </c>
      <c r="V180" t="str">
        <f>IF(ISNA(_xlfn.XLOOKUP($C180,'Stamps (Carrier Only)'!$C$3:$C$200,'Stamps (Carrier Only)'!$L$3:$L$200))," ",_xlfn.XLOOKUP($C180,'Stamps (Carrier Only)'!$C$3:$C$200,'Stamps (Carrier Only)'!$L$3:$L$200))</f>
        <v xml:space="preserve"> </v>
      </c>
    </row>
    <row r="181" spans="2:22">
      <c r="B181" t="str">
        <f>IF(ISNA(_xlfn.XLOOKUP($C181,'Stamps (Carrier Only)'!$C$3:$C$200,'Stamps (Carrier Only)'!$B$3:$B$200))," ",TRIM(_xlfn.XLOOKUP($C181,'Stamps (Carrier Only)'!$C$3:$C$200,'Stamps (Carrier Only)'!$B$3:$B$200)))</f>
        <v xml:space="preserve"> </v>
      </c>
      <c r="C181" t="str">
        <f>IF('User Stamp Connections'!C182="","",'User Stamp Connections'!C182)</f>
        <v/>
      </c>
      <c r="D181" t="str">
        <f>IF(ISNA(_xlfn.XLOOKUP($C181,'Stamps (Carrier Only)'!$C$3:$C$200,'Stamps (Carrier Only)'!$E$3:$E$200))," ",TEXT((_xlfn.XLOOKUP($C181,'Stamps (Carrier Only)'!$C$3:$C$200,'Stamps (Carrier Only)'!$E$3:$E$200)),"dd/mm/yyyy"))</f>
        <v xml:space="preserve"> </v>
      </c>
      <c r="F181" t="str">
        <f>IF(ISNA(_xlfn.XLOOKUP($C181,'Stamps (Carrier Only)'!$C$3:$C$200,'Stamps (Carrier Only)'!$G$3:$G$200))," ",_xlfn.XLOOKUP($C181,'Stamps (Carrier Only)'!$C$3:$C$200,'Stamps (Carrier Only)'!$G$3:$G$200))</f>
        <v xml:space="preserve"> </v>
      </c>
      <c r="G181" t="str">
        <f>IF(ISNA(_xlfn.XLOOKUP($C181,'Stamps (Carrier Only)'!$C$3:$C$200,'Stamps (Carrier Only)'!$H$3:$H$200))," ",_xlfn.XLOOKUP($C181,'Stamps (Carrier Only)'!$C$3:$C$200,'Stamps (Carrier Only)'!$H$3:$H$200))</f>
        <v xml:space="preserve"> </v>
      </c>
      <c r="H181" t="str">
        <f>IF(ISNA(_xlfn.XLOOKUP(C181,'Stamps (Carrier Only)'!$C$3:$C$200,'Stamps (Carrier Only)'!$F$3:$F$200))," ", _xlfn.XLOOKUP(C181,'Stamps (Carrier Only)'!$C$3:$C$200,'Stamps (Carrier Only)'!$F$3:$F$200))</f>
        <v xml:space="preserve"> </v>
      </c>
      <c r="I181" t="str">
        <f>IF(ISNA(_xlfn.XLOOKUP($C181,'Stamps (Carrier Only)'!$C$3:$C$200,'Stamps (Carrier Only)'!$I$3:$I$200))," ",_xlfn.XLOOKUP($C181,'Stamps (Carrier Only)'!$C$3:$C$200,'Stamps (Carrier Only)'!$I$3:$I$200))</f>
        <v xml:space="preserve"> </v>
      </c>
      <c r="J181" t="str">
        <f>IF(ISNA(_xlfn.XLOOKUP($C181,'Stamps (Carrier Only)'!$C$3:$C$200,'Stamps (Carrier Only)'!$J$3:$J$200))," ",_xlfn.XLOOKUP($C181,'Stamps (Carrier Only)'!$C$3:$C$200,'Stamps (Carrier Only)'!$J$3:$J$200))</f>
        <v xml:space="preserve"> </v>
      </c>
      <c r="L181" t="str">
        <f t="shared" si="11"/>
        <v/>
      </c>
      <c r="M181" t="str">
        <f t="shared" si="12"/>
        <v xml:space="preserve"> </v>
      </c>
      <c r="O181" t="str">
        <f>IF(ISNA(_xlfn.XLOOKUP($C181,'Stamps (Carrier Only)'!$C$3:$C$200,'Stamps (Carrier Only)'!$K$3:$K$200))," ",_xlfn.XLOOKUP($C181,'Stamps (Carrier Only)'!$C$3:$C$200,'Stamps (Carrier Only)'!$K$3:$K$200))</f>
        <v xml:space="preserve"> </v>
      </c>
      <c r="P181" t="str">
        <f t="shared" si="13"/>
        <v/>
      </c>
      <c r="Q181" t="str">
        <f t="shared" si="14"/>
        <v/>
      </c>
      <c r="R181" t="str">
        <f t="shared" si="15"/>
        <v/>
      </c>
      <c r="T181" t="str">
        <f>IF('User Stamp Connections'!B182="","",'User Stamp Connections'!B182)</f>
        <v/>
      </c>
      <c r="U181" t="str">
        <f>IF(ISNA(_xlfn.XLOOKUP($C181,'Stamps (Carrier Only)'!$C$3:$C$200,'Stamps (Carrier Only)'!$M$3:$M$200))," ",_xlfn.XLOOKUP($C181,'Stamps (Carrier Only)'!$C$3:$C$200,'Stamps (Carrier Only)'!$M$3:$M$200))</f>
        <v xml:space="preserve"> </v>
      </c>
      <c r="V181" t="str">
        <f>IF(ISNA(_xlfn.XLOOKUP($C181,'Stamps (Carrier Only)'!$C$3:$C$200,'Stamps (Carrier Only)'!$L$3:$L$200))," ",_xlfn.XLOOKUP($C181,'Stamps (Carrier Only)'!$C$3:$C$200,'Stamps (Carrier Only)'!$L$3:$L$200))</f>
        <v xml:space="preserve"> </v>
      </c>
    </row>
    <row r="182" spans="2:22">
      <c r="B182" t="str">
        <f>IF(ISNA(_xlfn.XLOOKUP($C182,'Stamps (Carrier Only)'!$C$3:$C$200,'Stamps (Carrier Only)'!$B$3:$B$200))," ",TRIM(_xlfn.XLOOKUP($C182,'Stamps (Carrier Only)'!$C$3:$C$200,'Stamps (Carrier Only)'!$B$3:$B$200)))</f>
        <v xml:space="preserve"> </v>
      </c>
      <c r="C182" t="str">
        <f>IF('User Stamp Connections'!C183="","",'User Stamp Connections'!C183)</f>
        <v/>
      </c>
      <c r="D182" t="str">
        <f>IF(ISNA(_xlfn.XLOOKUP($C182,'Stamps (Carrier Only)'!$C$3:$C$200,'Stamps (Carrier Only)'!$E$3:$E$200))," ",TEXT((_xlfn.XLOOKUP($C182,'Stamps (Carrier Only)'!$C$3:$C$200,'Stamps (Carrier Only)'!$E$3:$E$200)),"dd/mm/yyyy"))</f>
        <v xml:space="preserve"> </v>
      </c>
      <c r="F182" t="str">
        <f>IF(ISNA(_xlfn.XLOOKUP($C182,'Stamps (Carrier Only)'!$C$3:$C$200,'Stamps (Carrier Only)'!$G$3:$G$200))," ",_xlfn.XLOOKUP($C182,'Stamps (Carrier Only)'!$C$3:$C$200,'Stamps (Carrier Only)'!$G$3:$G$200))</f>
        <v xml:space="preserve"> </v>
      </c>
      <c r="G182" t="str">
        <f>IF(ISNA(_xlfn.XLOOKUP($C182,'Stamps (Carrier Only)'!$C$3:$C$200,'Stamps (Carrier Only)'!$H$3:$H$200))," ",_xlfn.XLOOKUP($C182,'Stamps (Carrier Only)'!$C$3:$C$200,'Stamps (Carrier Only)'!$H$3:$H$200))</f>
        <v xml:space="preserve"> </v>
      </c>
      <c r="H182" t="str">
        <f>IF(ISNA(_xlfn.XLOOKUP(C182,'Stamps (Carrier Only)'!$C$3:$C$200,'Stamps (Carrier Only)'!$F$3:$F$200))," ", _xlfn.XLOOKUP(C182,'Stamps (Carrier Only)'!$C$3:$C$200,'Stamps (Carrier Only)'!$F$3:$F$200))</f>
        <v xml:space="preserve"> </v>
      </c>
      <c r="I182" t="str">
        <f>IF(ISNA(_xlfn.XLOOKUP($C182,'Stamps (Carrier Only)'!$C$3:$C$200,'Stamps (Carrier Only)'!$I$3:$I$200))," ",_xlfn.XLOOKUP($C182,'Stamps (Carrier Only)'!$C$3:$C$200,'Stamps (Carrier Only)'!$I$3:$I$200))</f>
        <v xml:space="preserve"> </v>
      </c>
      <c r="J182" t="str">
        <f>IF(ISNA(_xlfn.XLOOKUP($C182,'Stamps (Carrier Only)'!$C$3:$C$200,'Stamps (Carrier Only)'!$J$3:$J$200))," ",_xlfn.XLOOKUP($C182,'Stamps (Carrier Only)'!$C$3:$C$200,'Stamps (Carrier Only)'!$J$3:$J$200))</f>
        <v xml:space="preserve"> </v>
      </c>
      <c r="L182" t="str">
        <f t="shared" si="11"/>
        <v/>
      </c>
      <c r="M182" t="str">
        <f t="shared" si="12"/>
        <v xml:space="preserve"> </v>
      </c>
      <c r="O182" t="str">
        <f>IF(ISNA(_xlfn.XLOOKUP($C182,'Stamps (Carrier Only)'!$C$3:$C$200,'Stamps (Carrier Only)'!$K$3:$K$200))," ",_xlfn.XLOOKUP($C182,'Stamps (Carrier Only)'!$C$3:$C$200,'Stamps (Carrier Only)'!$K$3:$K$200))</f>
        <v xml:space="preserve"> </v>
      </c>
      <c r="P182" t="str">
        <f t="shared" si="13"/>
        <v/>
      </c>
      <c r="Q182" t="str">
        <f t="shared" si="14"/>
        <v/>
      </c>
      <c r="R182" t="str">
        <f t="shared" si="15"/>
        <v/>
      </c>
      <c r="T182" t="str">
        <f>IF('User Stamp Connections'!B183="","",'User Stamp Connections'!B183)</f>
        <v/>
      </c>
      <c r="U182" t="str">
        <f>IF(ISNA(_xlfn.XLOOKUP($C182,'Stamps (Carrier Only)'!$C$3:$C$200,'Stamps (Carrier Only)'!$M$3:$M$200))," ",_xlfn.XLOOKUP($C182,'Stamps (Carrier Only)'!$C$3:$C$200,'Stamps (Carrier Only)'!$M$3:$M$200))</f>
        <v xml:space="preserve"> </v>
      </c>
      <c r="V182" t="str">
        <f>IF(ISNA(_xlfn.XLOOKUP($C182,'Stamps (Carrier Only)'!$C$3:$C$200,'Stamps (Carrier Only)'!$L$3:$L$200))," ",_xlfn.XLOOKUP($C182,'Stamps (Carrier Only)'!$C$3:$C$200,'Stamps (Carrier Only)'!$L$3:$L$200))</f>
        <v xml:space="preserve"> </v>
      </c>
    </row>
    <row r="183" spans="2:22">
      <c r="B183" t="str">
        <f>IF(ISNA(_xlfn.XLOOKUP($C183,'Stamps (Carrier Only)'!$C$3:$C$200,'Stamps (Carrier Only)'!$B$3:$B$200))," ",TRIM(_xlfn.XLOOKUP($C183,'Stamps (Carrier Only)'!$C$3:$C$200,'Stamps (Carrier Only)'!$B$3:$B$200)))</f>
        <v xml:space="preserve"> </v>
      </c>
      <c r="C183" t="str">
        <f>IF('User Stamp Connections'!C184="","",'User Stamp Connections'!C184)</f>
        <v/>
      </c>
      <c r="D183" t="str">
        <f>IF(ISNA(_xlfn.XLOOKUP($C183,'Stamps (Carrier Only)'!$C$3:$C$200,'Stamps (Carrier Only)'!$E$3:$E$200))," ",TEXT((_xlfn.XLOOKUP($C183,'Stamps (Carrier Only)'!$C$3:$C$200,'Stamps (Carrier Only)'!$E$3:$E$200)),"dd/mm/yyyy"))</f>
        <v xml:space="preserve"> </v>
      </c>
      <c r="F183" t="str">
        <f>IF(ISNA(_xlfn.XLOOKUP($C183,'Stamps (Carrier Only)'!$C$3:$C$200,'Stamps (Carrier Only)'!$G$3:$G$200))," ",_xlfn.XLOOKUP($C183,'Stamps (Carrier Only)'!$C$3:$C$200,'Stamps (Carrier Only)'!$G$3:$G$200))</f>
        <v xml:space="preserve"> </v>
      </c>
      <c r="G183" t="str">
        <f>IF(ISNA(_xlfn.XLOOKUP($C183,'Stamps (Carrier Only)'!$C$3:$C$200,'Stamps (Carrier Only)'!$H$3:$H$200))," ",_xlfn.XLOOKUP($C183,'Stamps (Carrier Only)'!$C$3:$C$200,'Stamps (Carrier Only)'!$H$3:$H$200))</f>
        <v xml:space="preserve"> </v>
      </c>
      <c r="H183" t="str">
        <f>IF(ISNA(_xlfn.XLOOKUP(C183,'Stamps (Carrier Only)'!$C$3:$C$200,'Stamps (Carrier Only)'!$F$3:$F$200))," ", _xlfn.XLOOKUP(C183,'Stamps (Carrier Only)'!$C$3:$C$200,'Stamps (Carrier Only)'!$F$3:$F$200))</f>
        <v xml:space="preserve"> </v>
      </c>
      <c r="I183" t="str">
        <f>IF(ISNA(_xlfn.XLOOKUP($C183,'Stamps (Carrier Only)'!$C$3:$C$200,'Stamps (Carrier Only)'!$I$3:$I$200))," ",_xlfn.XLOOKUP($C183,'Stamps (Carrier Only)'!$C$3:$C$200,'Stamps (Carrier Only)'!$I$3:$I$200))</f>
        <v xml:space="preserve"> </v>
      </c>
      <c r="J183" t="str">
        <f>IF(ISNA(_xlfn.XLOOKUP($C183,'Stamps (Carrier Only)'!$C$3:$C$200,'Stamps (Carrier Only)'!$J$3:$J$200))," ",_xlfn.XLOOKUP($C183,'Stamps (Carrier Only)'!$C$3:$C$200,'Stamps (Carrier Only)'!$J$3:$J$200))</f>
        <v xml:space="preserve"> </v>
      </c>
      <c r="L183" t="str">
        <f t="shared" si="11"/>
        <v/>
      </c>
      <c r="M183" t="str">
        <f t="shared" si="12"/>
        <v xml:space="preserve"> </v>
      </c>
      <c r="O183" t="str">
        <f>IF(ISNA(_xlfn.XLOOKUP($C183,'Stamps (Carrier Only)'!$C$3:$C$200,'Stamps (Carrier Only)'!$K$3:$K$200))," ",_xlfn.XLOOKUP($C183,'Stamps (Carrier Only)'!$C$3:$C$200,'Stamps (Carrier Only)'!$K$3:$K$200))</f>
        <v xml:space="preserve"> </v>
      </c>
      <c r="P183" t="str">
        <f t="shared" si="13"/>
        <v/>
      </c>
      <c r="Q183" t="str">
        <f t="shared" si="14"/>
        <v/>
      </c>
      <c r="R183" t="str">
        <f t="shared" si="15"/>
        <v/>
      </c>
      <c r="T183" t="str">
        <f>IF('User Stamp Connections'!B184="","",'User Stamp Connections'!B184)</f>
        <v/>
      </c>
      <c r="U183" t="str">
        <f>IF(ISNA(_xlfn.XLOOKUP($C183,'Stamps (Carrier Only)'!$C$3:$C$200,'Stamps (Carrier Only)'!$M$3:$M$200))," ",_xlfn.XLOOKUP($C183,'Stamps (Carrier Only)'!$C$3:$C$200,'Stamps (Carrier Only)'!$M$3:$M$200))</f>
        <v xml:space="preserve"> </v>
      </c>
      <c r="V183" t="str">
        <f>IF(ISNA(_xlfn.XLOOKUP($C183,'Stamps (Carrier Only)'!$C$3:$C$200,'Stamps (Carrier Only)'!$L$3:$L$200))," ",_xlfn.XLOOKUP($C183,'Stamps (Carrier Only)'!$C$3:$C$200,'Stamps (Carrier Only)'!$L$3:$L$200))</f>
        <v xml:space="preserve"> </v>
      </c>
    </row>
    <row r="184" spans="2:22">
      <c r="B184" t="str">
        <f>IF(ISNA(_xlfn.XLOOKUP($C184,'Stamps (Carrier Only)'!$C$3:$C$200,'Stamps (Carrier Only)'!$B$3:$B$200))," ",TRIM(_xlfn.XLOOKUP($C184,'Stamps (Carrier Only)'!$C$3:$C$200,'Stamps (Carrier Only)'!$B$3:$B$200)))</f>
        <v xml:space="preserve"> </v>
      </c>
      <c r="C184" t="str">
        <f>IF('User Stamp Connections'!C185="","",'User Stamp Connections'!C185)</f>
        <v/>
      </c>
      <c r="D184" t="str">
        <f>IF(ISNA(_xlfn.XLOOKUP($C184,'Stamps (Carrier Only)'!$C$3:$C$200,'Stamps (Carrier Only)'!$E$3:$E$200))," ",TEXT((_xlfn.XLOOKUP($C184,'Stamps (Carrier Only)'!$C$3:$C$200,'Stamps (Carrier Only)'!$E$3:$E$200)),"dd/mm/yyyy"))</f>
        <v xml:space="preserve"> </v>
      </c>
      <c r="F184" t="str">
        <f>IF(ISNA(_xlfn.XLOOKUP($C184,'Stamps (Carrier Only)'!$C$3:$C$200,'Stamps (Carrier Only)'!$G$3:$G$200))," ",_xlfn.XLOOKUP($C184,'Stamps (Carrier Only)'!$C$3:$C$200,'Stamps (Carrier Only)'!$G$3:$G$200))</f>
        <v xml:space="preserve"> </v>
      </c>
      <c r="G184" t="str">
        <f>IF(ISNA(_xlfn.XLOOKUP($C184,'Stamps (Carrier Only)'!$C$3:$C$200,'Stamps (Carrier Only)'!$H$3:$H$200))," ",_xlfn.XLOOKUP($C184,'Stamps (Carrier Only)'!$C$3:$C$200,'Stamps (Carrier Only)'!$H$3:$H$200))</f>
        <v xml:space="preserve"> </v>
      </c>
      <c r="H184" t="str">
        <f>IF(ISNA(_xlfn.XLOOKUP(C184,'Stamps (Carrier Only)'!$C$3:$C$200,'Stamps (Carrier Only)'!$F$3:$F$200))," ", _xlfn.XLOOKUP(C184,'Stamps (Carrier Only)'!$C$3:$C$200,'Stamps (Carrier Only)'!$F$3:$F$200))</f>
        <v xml:space="preserve"> </v>
      </c>
      <c r="I184" t="str">
        <f>IF(ISNA(_xlfn.XLOOKUP($C184,'Stamps (Carrier Only)'!$C$3:$C$200,'Stamps (Carrier Only)'!$I$3:$I$200))," ",_xlfn.XLOOKUP($C184,'Stamps (Carrier Only)'!$C$3:$C$200,'Stamps (Carrier Only)'!$I$3:$I$200))</f>
        <v xml:space="preserve"> </v>
      </c>
      <c r="J184" t="str">
        <f>IF(ISNA(_xlfn.XLOOKUP($C184,'Stamps (Carrier Only)'!$C$3:$C$200,'Stamps (Carrier Only)'!$J$3:$J$200))," ",_xlfn.XLOOKUP($C184,'Stamps (Carrier Only)'!$C$3:$C$200,'Stamps (Carrier Only)'!$J$3:$J$200))</f>
        <v xml:space="preserve"> </v>
      </c>
      <c r="L184" t="str">
        <f t="shared" si="11"/>
        <v/>
      </c>
      <c r="M184" t="str">
        <f t="shared" si="12"/>
        <v xml:space="preserve"> </v>
      </c>
      <c r="O184" t="str">
        <f>IF(ISNA(_xlfn.XLOOKUP($C184,'Stamps (Carrier Only)'!$C$3:$C$200,'Stamps (Carrier Only)'!$K$3:$K$200))," ",_xlfn.XLOOKUP($C184,'Stamps (Carrier Only)'!$C$3:$C$200,'Stamps (Carrier Only)'!$K$3:$K$200))</f>
        <v xml:space="preserve"> </v>
      </c>
      <c r="P184" t="str">
        <f t="shared" si="13"/>
        <v/>
      </c>
      <c r="Q184" t="str">
        <f t="shared" si="14"/>
        <v/>
      </c>
      <c r="R184" t="str">
        <f t="shared" si="15"/>
        <v/>
      </c>
      <c r="T184" t="str">
        <f>IF('User Stamp Connections'!B185="","",'User Stamp Connections'!B185)</f>
        <v/>
      </c>
      <c r="U184" t="str">
        <f>IF(ISNA(_xlfn.XLOOKUP($C184,'Stamps (Carrier Only)'!$C$3:$C$200,'Stamps (Carrier Only)'!$M$3:$M$200))," ",_xlfn.XLOOKUP($C184,'Stamps (Carrier Only)'!$C$3:$C$200,'Stamps (Carrier Only)'!$M$3:$M$200))</f>
        <v xml:space="preserve"> </v>
      </c>
      <c r="V184" t="str">
        <f>IF(ISNA(_xlfn.XLOOKUP($C184,'Stamps (Carrier Only)'!$C$3:$C$200,'Stamps (Carrier Only)'!$L$3:$L$200))," ",_xlfn.XLOOKUP($C184,'Stamps (Carrier Only)'!$C$3:$C$200,'Stamps (Carrier Only)'!$L$3:$L$200))</f>
        <v xml:space="preserve"> </v>
      </c>
    </row>
    <row r="185" spans="2:22">
      <c r="B185" t="str">
        <f>IF(ISNA(_xlfn.XLOOKUP($C185,'Stamps (Carrier Only)'!$C$3:$C$200,'Stamps (Carrier Only)'!$B$3:$B$200))," ",TRIM(_xlfn.XLOOKUP($C185,'Stamps (Carrier Only)'!$C$3:$C$200,'Stamps (Carrier Only)'!$B$3:$B$200)))</f>
        <v xml:space="preserve"> </v>
      </c>
      <c r="C185" t="str">
        <f>IF('User Stamp Connections'!C186="","",'User Stamp Connections'!C186)</f>
        <v/>
      </c>
      <c r="D185" t="str">
        <f>IF(ISNA(_xlfn.XLOOKUP($C185,'Stamps (Carrier Only)'!$C$3:$C$200,'Stamps (Carrier Only)'!$E$3:$E$200))," ",TEXT((_xlfn.XLOOKUP($C185,'Stamps (Carrier Only)'!$C$3:$C$200,'Stamps (Carrier Only)'!$E$3:$E$200)),"dd/mm/yyyy"))</f>
        <v xml:space="preserve"> </v>
      </c>
      <c r="F185" t="str">
        <f>IF(ISNA(_xlfn.XLOOKUP($C185,'Stamps (Carrier Only)'!$C$3:$C$200,'Stamps (Carrier Only)'!$G$3:$G$200))," ",_xlfn.XLOOKUP($C185,'Stamps (Carrier Only)'!$C$3:$C$200,'Stamps (Carrier Only)'!$G$3:$G$200))</f>
        <v xml:space="preserve"> </v>
      </c>
      <c r="G185" t="str">
        <f>IF(ISNA(_xlfn.XLOOKUP($C185,'Stamps (Carrier Only)'!$C$3:$C$200,'Stamps (Carrier Only)'!$H$3:$H$200))," ",_xlfn.XLOOKUP($C185,'Stamps (Carrier Only)'!$C$3:$C$200,'Stamps (Carrier Only)'!$H$3:$H$200))</f>
        <v xml:space="preserve"> </v>
      </c>
      <c r="H185" t="str">
        <f>IF(ISNA(_xlfn.XLOOKUP(C185,'Stamps (Carrier Only)'!$C$3:$C$200,'Stamps (Carrier Only)'!$F$3:$F$200))," ", _xlfn.XLOOKUP(C185,'Stamps (Carrier Only)'!$C$3:$C$200,'Stamps (Carrier Only)'!$F$3:$F$200))</f>
        <v xml:space="preserve"> </v>
      </c>
      <c r="I185" t="str">
        <f>IF(ISNA(_xlfn.XLOOKUP($C185,'Stamps (Carrier Only)'!$C$3:$C$200,'Stamps (Carrier Only)'!$I$3:$I$200))," ",_xlfn.XLOOKUP($C185,'Stamps (Carrier Only)'!$C$3:$C$200,'Stamps (Carrier Only)'!$I$3:$I$200))</f>
        <v xml:space="preserve"> </v>
      </c>
      <c r="J185" t="str">
        <f>IF(ISNA(_xlfn.XLOOKUP($C185,'Stamps (Carrier Only)'!$C$3:$C$200,'Stamps (Carrier Only)'!$J$3:$J$200))," ",_xlfn.XLOOKUP($C185,'Stamps (Carrier Only)'!$C$3:$C$200,'Stamps (Carrier Only)'!$J$3:$J$200))</f>
        <v xml:space="preserve"> </v>
      </c>
      <c r="L185" t="str">
        <f t="shared" si="11"/>
        <v/>
      </c>
      <c r="M185" t="str">
        <f t="shared" si="12"/>
        <v xml:space="preserve"> </v>
      </c>
      <c r="O185" t="str">
        <f>IF(ISNA(_xlfn.XLOOKUP($C185,'Stamps (Carrier Only)'!$C$3:$C$200,'Stamps (Carrier Only)'!$K$3:$K$200))," ",_xlfn.XLOOKUP($C185,'Stamps (Carrier Only)'!$C$3:$C$200,'Stamps (Carrier Only)'!$K$3:$K$200))</f>
        <v xml:space="preserve"> </v>
      </c>
      <c r="P185" t="str">
        <f t="shared" si="13"/>
        <v/>
      </c>
      <c r="Q185" t="str">
        <f t="shared" si="14"/>
        <v/>
      </c>
      <c r="R185" t="str">
        <f t="shared" si="15"/>
        <v/>
      </c>
      <c r="T185" t="str">
        <f>IF('User Stamp Connections'!B186="","",'User Stamp Connections'!B186)</f>
        <v/>
      </c>
      <c r="U185" t="str">
        <f>IF(ISNA(_xlfn.XLOOKUP($C185,'Stamps (Carrier Only)'!$C$3:$C$200,'Stamps (Carrier Only)'!$M$3:$M$200))," ",_xlfn.XLOOKUP($C185,'Stamps (Carrier Only)'!$C$3:$C$200,'Stamps (Carrier Only)'!$M$3:$M$200))</f>
        <v xml:space="preserve"> </v>
      </c>
      <c r="V185" t="str">
        <f>IF(ISNA(_xlfn.XLOOKUP($C185,'Stamps (Carrier Only)'!$C$3:$C$200,'Stamps (Carrier Only)'!$L$3:$L$200))," ",_xlfn.XLOOKUP($C185,'Stamps (Carrier Only)'!$C$3:$C$200,'Stamps (Carrier Only)'!$L$3:$L$200))</f>
        <v xml:space="preserve"> </v>
      </c>
    </row>
    <row r="186" spans="2:22">
      <c r="B186" t="str">
        <f>IF(ISNA(_xlfn.XLOOKUP($C186,'Stamps (Carrier Only)'!$C$3:$C$200,'Stamps (Carrier Only)'!$B$3:$B$200))," ",TRIM(_xlfn.XLOOKUP($C186,'Stamps (Carrier Only)'!$C$3:$C$200,'Stamps (Carrier Only)'!$B$3:$B$200)))</f>
        <v xml:space="preserve"> </v>
      </c>
      <c r="C186" t="str">
        <f>IF('User Stamp Connections'!C187="","",'User Stamp Connections'!C187)</f>
        <v/>
      </c>
      <c r="D186" t="str">
        <f>IF(ISNA(_xlfn.XLOOKUP($C186,'Stamps (Carrier Only)'!$C$3:$C$200,'Stamps (Carrier Only)'!$E$3:$E$200))," ",TEXT((_xlfn.XLOOKUP($C186,'Stamps (Carrier Only)'!$C$3:$C$200,'Stamps (Carrier Only)'!$E$3:$E$200)),"dd/mm/yyyy"))</f>
        <v xml:space="preserve"> </v>
      </c>
      <c r="F186" t="str">
        <f>IF(ISNA(_xlfn.XLOOKUP($C186,'Stamps (Carrier Only)'!$C$3:$C$200,'Stamps (Carrier Only)'!$G$3:$G$200))," ",_xlfn.XLOOKUP($C186,'Stamps (Carrier Only)'!$C$3:$C$200,'Stamps (Carrier Only)'!$G$3:$G$200))</f>
        <v xml:space="preserve"> </v>
      </c>
      <c r="G186" t="str">
        <f>IF(ISNA(_xlfn.XLOOKUP($C186,'Stamps (Carrier Only)'!$C$3:$C$200,'Stamps (Carrier Only)'!$H$3:$H$200))," ",_xlfn.XLOOKUP($C186,'Stamps (Carrier Only)'!$C$3:$C$200,'Stamps (Carrier Only)'!$H$3:$H$200))</f>
        <v xml:space="preserve"> </v>
      </c>
      <c r="H186" t="str">
        <f>IF(ISNA(_xlfn.XLOOKUP(C186,'Stamps (Carrier Only)'!$C$3:$C$200,'Stamps (Carrier Only)'!$F$3:$F$200))," ", _xlfn.XLOOKUP(C186,'Stamps (Carrier Only)'!$C$3:$C$200,'Stamps (Carrier Only)'!$F$3:$F$200))</f>
        <v xml:space="preserve"> </v>
      </c>
      <c r="I186" t="str">
        <f>IF(ISNA(_xlfn.XLOOKUP($C186,'Stamps (Carrier Only)'!$C$3:$C$200,'Stamps (Carrier Only)'!$I$3:$I$200))," ",_xlfn.XLOOKUP($C186,'Stamps (Carrier Only)'!$C$3:$C$200,'Stamps (Carrier Only)'!$I$3:$I$200))</f>
        <v xml:space="preserve"> </v>
      </c>
      <c r="J186" t="str">
        <f>IF(ISNA(_xlfn.XLOOKUP($C186,'Stamps (Carrier Only)'!$C$3:$C$200,'Stamps (Carrier Only)'!$J$3:$J$200))," ",_xlfn.XLOOKUP($C186,'Stamps (Carrier Only)'!$C$3:$C$200,'Stamps (Carrier Only)'!$J$3:$J$200))</f>
        <v xml:space="preserve"> </v>
      </c>
      <c r="L186" t="str">
        <f t="shared" si="11"/>
        <v/>
      </c>
      <c r="M186" t="str">
        <f t="shared" si="12"/>
        <v xml:space="preserve"> </v>
      </c>
      <c r="O186" t="str">
        <f>IF(ISNA(_xlfn.XLOOKUP($C186,'Stamps (Carrier Only)'!$C$3:$C$200,'Stamps (Carrier Only)'!$K$3:$K$200))," ",_xlfn.XLOOKUP($C186,'Stamps (Carrier Only)'!$C$3:$C$200,'Stamps (Carrier Only)'!$K$3:$K$200))</f>
        <v xml:space="preserve"> </v>
      </c>
      <c r="P186" t="str">
        <f t="shared" si="13"/>
        <v/>
      </c>
      <c r="Q186" t="str">
        <f t="shared" si="14"/>
        <v/>
      </c>
      <c r="R186" t="str">
        <f t="shared" si="15"/>
        <v/>
      </c>
      <c r="T186" t="str">
        <f>IF('User Stamp Connections'!B187="","",'User Stamp Connections'!B187)</f>
        <v/>
      </c>
      <c r="U186" t="str">
        <f>IF(ISNA(_xlfn.XLOOKUP($C186,'Stamps (Carrier Only)'!$C$3:$C$200,'Stamps (Carrier Only)'!$M$3:$M$200))," ",_xlfn.XLOOKUP($C186,'Stamps (Carrier Only)'!$C$3:$C$200,'Stamps (Carrier Only)'!$M$3:$M$200))</f>
        <v xml:space="preserve"> </v>
      </c>
      <c r="V186" t="str">
        <f>IF(ISNA(_xlfn.XLOOKUP($C186,'Stamps (Carrier Only)'!$C$3:$C$200,'Stamps (Carrier Only)'!$L$3:$L$200))," ",_xlfn.XLOOKUP($C186,'Stamps (Carrier Only)'!$C$3:$C$200,'Stamps (Carrier Only)'!$L$3:$L$200))</f>
        <v xml:space="preserve"> </v>
      </c>
    </row>
    <row r="187" spans="2:22">
      <c r="B187" t="str">
        <f>IF(ISNA(_xlfn.XLOOKUP($C187,'Stamps (Carrier Only)'!$C$3:$C$200,'Stamps (Carrier Only)'!$B$3:$B$200))," ",TRIM(_xlfn.XLOOKUP($C187,'Stamps (Carrier Only)'!$C$3:$C$200,'Stamps (Carrier Only)'!$B$3:$B$200)))</f>
        <v xml:space="preserve"> </v>
      </c>
      <c r="C187" t="str">
        <f>IF('User Stamp Connections'!C188="","",'User Stamp Connections'!C188)</f>
        <v/>
      </c>
      <c r="D187" t="str">
        <f>IF(ISNA(_xlfn.XLOOKUP($C187,'Stamps (Carrier Only)'!$C$3:$C$200,'Stamps (Carrier Only)'!$E$3:$E$200))," ",TEXT((_xlfn.XLOOKUP($C187,'Stamps (Carrier Only)'!$C$3:$C$200,'Stamps (Carrier Only)'!$E$3:$E$200)),"dd/mm/yyyy"))</f>
        <v xml:space="preserve"> </v>
      </c>
      <c r="F187" t="str">
        <f>IF(ISNA(_xlfn.XLOOKUP($C187,'Stamps (Carrier Only)'!$C$3:$C$200,'Stamps (Carrier Only)'!$G$3:$G$200))," ",_xlfn.XLOOKUP($C187,'Stamps (Carrier Only)'!$C$3:$C$200,'Stamps (Carrier Only)'!$G$3:$G$200))</f>
        <v xml:space="preserve"> </v>
      </c>
      <c r="G187" t="str">
        <f>IF(ISNA(_xlfn.XLOOKUP($C187,'Stamps (Carrier Only)'!$C$3:$C$200,'Stamps (Carrier Only)'!$H$3:$H$200))," ",_xlfn.XLOOKUP($C187,'Stamps (Carrier Only)'!$C$3:$C$200,'Stamps (Carrier Only)'!$H$3:$H$200))</f>
        <v xml:space="preserve"> </v>
      </c>
      <c r="H187" t="str">
        <f>IF(ISNA(_xlfn.XLOOKUP(C187,'Stamps (Carrier Only)'!$C$3:$C$200,'Stamps (Carrier Only)'!$F$3:$F$200))," ", _xlfn.XLOOKUP(C187,'Stamps (Carrier Only)'!$C$3:$C$200,'Stamps (Carrier Only)'!$F$3:$F$200))</f>
        <v xml:space="preserve"> </v>
      </c>
      <c r="I187" t="str">
        <f>IF(ISNA(_xlfn.XLOOKUP($C187,'Stamps (Carrier Only)'!$C$3:$C$200,'Stamps (Carrier Only)'!$I$3:$I$200))," ",_xlfn.XLOOKUP($C187,'Stamps (Carrier Only)'!$C$3:$C$200,'Stamps (Carrier Only)'!$I$3:$I$200))</f>
        <v xml:space="preserve"> </v>
      </c>
      <c r="J187" t="str">
        <f>IF(ISNA(_xlfn.XLOOKUP($C187,'Stamps (Carrier Only)'!$C$3:$C$200,'Stamps (Carrier Only)'!$J$3:$J$200))," ",_xlfn.XLOOKUP($C187,'Stamps (Carrier Only)'!$C$3:$C$200,'Stamps (Carrier Only)'!$J$3:$J$200))</f>
        <v xml:space="preserve"> </v>
      </c>
      <c r="L187" t="str">
        <f t="shared" si="11"/>
        <v/>
      </c>
      <c r="M187" t="str">
        <f t="shared" si="12"/>
        <v xml:space="preserve"> </v>
      </c>
      <c r="O187" t="str">
        <f>IF(ISNA(_xlfn.XLOOKUP($C187,'Stamps (Carrier Only)'!$C$3:$C$200,'Stamps (Carrier Only)'!$K$3:$K$200))," ",_xlfn.XLOOKUP($C187,'Stamps (Carrier Only)'!$C$3:$C$200,'Stamps (Carrier Only)'!$K$3:$K$200))</f>
        <v xml:space="preserve"> </v>
      </c>
      <c r="P187" t="str">
        <f t="shared" si="13"/>
        <v/>
      </c>
      <c r="Q187" t="str">
        <f t="shared" si="14"/>
        <v/>
      </c>
      <c r="R187" t="str">
        <f t="shared" si="15"/>
        <v/>
      </c>
      <c r="T187" t="str">
        <f>IF('User Stamp Connections'!B188="","",'User Stamp Connections'!B188)</f>
        <v/>
      </c>
      <c r="U187" t="str">
        <f>IF(ISNA(_xlfn.XLOOKUP($C187,'Stamps (Carrier Only)'!$C$3:$C$200,'Stamps (Carrier Only)'!$M$3:$M$200))," ",_xlfn.XLOOKUP($C187,'Stamps (Carrier Only)'!$C$3:$C$200,'Stamps (Carrier Only)'!$M$3:$M$200))</f>
        <v xml:space="preserve"> </v>
      </c>
      <c r="V187" t="str">
        <f>IF(ISNA(_xlfn.XLOOKUP($C187,'Stamps (Carrier Only)'!$C$3:$C$200,'Stamps (Carrier Only)'!$L$3:$L$200))," ",_xlfn.XLOOKUP($C187,'Stamps (Carrier Only)'!$C$3:$C$200,'Stamps (Carrier Only)'!$L$3:$L$200))</f>
        <v xml:space="preserve"> </v>
      </c>
    </row>
    <row r="188" spans="2:22">
      <c r="B188" t="str">
        <f>IF(ISNA(_xlfn.XLOOKUP($C188,'Stamps (Carrier Only)'!$C$3:$C$200,'Stamps (Carrier Only)'!$B$3:$B$200))," ",TRIM(_xlfn.XLOOKUP($C188,'Stamps (Carrier Only)'!$C$3:$C$200,'Stamps (Carrier Only)'!$B$3:$B$200)))</f>
        <v xml:space="preserve"> </v>
      </c>
      <c r="C188" t="str">
        <f>IF('User Stamp Connections'!C189="","",'User Stamp Connections'!C189)</f>
        <v/>
      </c>
      <c r="D188" t="str">
        <f>IF(ISNA(_xlfn.XLOOKUP($C188,'Stamps (Carrier Only)'!$C$3:$C$200,'Stamps (Carrier Only)'!$E$3:$E$200))," ",TEXT((_xlfn.XLOOKUP($C188,'Stamps (Carrier Only)'!$C$3:$C$200,'Stamps (Carrier Only)'!$E$3:$E$200)),"dd/mm/yyyy"))</f>
        <v xml:space="preserve"> </v>
      </c>
      <c r="F188" t="str">
        <f>IF(ISNA(_xlfn.XLOOKUP($C188,'Stamps (Carrier Only)'!$C$3:$C$200,'Stamps (Carrier Only)'!$G$3:$G$200))," ",_xlfn.XLOOKUP($C188,'Stamps (Carrier Only)'!$C$3:$C$200,'Stamps (Carrier Only)'!$G$3:$G$200))</f>
        <v xml:space="preserve"> </v>
      </c>
      <c r="G188" t="str">
        <f>IF(ISNA(_xlfn.XLOOKUP($C188,'Stamps (Carrier Only)'!$C$3:$C$200,'Stamps (Carrier Only)'!$H$3:$H$200))," ",_xlfn.XLOOKUP($C188,'Stamps (Carrier Only)'!$C$3:$C$200,'Stamps (Carrier Only)'!$H$3:$H$200))</f>
        <v xml:space="preserve"> </v>
      </c>
      <c r="H188" t="str">
        <f>IF(ISNA(_xlfn.XLOOKUP(C188,'Stamps (Carrier Only)'!$C$3:$C$200,'Stamps (Carrier Only)'!$F$3:$F$200))," ", _xlfn.XLOOKUP(C188,'Stamps (Carrier Only)'!$C$3:$C$200,'Stamps (Carrier Only)'!$F$3:$F$200))</f>
        <v xml:space="preserve"> </v>
      </c>
      <c r="I188" t="str">
        <f>IF(ISNA(_xlfn.XLOOKUP($C188,'Stamps (Carrier Only)'!$C$3:$C$200,'Stamps (Carrier Only)'!$I$3:$I$200))," ",_xlfn.XLOOKUP($C188,'Stamps (Carrier Only)'!$C$3:$C$200,'Stamps (Carrier Only)'!$I$3:$I$200))</f>
        <v xml:space="preserve"> </v>
      </c>
      <c r="J188" t="str">
        <f>IF(ISNA(_xlfn.XLOOKUP($C188,'Stamps (Carrier Only)'!$C$3:$C$200,'Stamps (Carrier Only)'!$J$3:$J$200))," ",_xlfn.XLOOKUP($C188,'Stamps (Carrier Only)'!$C$3:$C$200,'Stamps (Carrier Only)'!$J$3:$J$200))</f>
        <v xml:space="preserve"> </v>
      </c>
      <c r="L188" t="str">
        <f t="shared" si="11"/>
        <v/>
      </c>
      <c r="M188" t="str">
        <f t="shared" si="12"/>
        <v xml:space="preserve"> </v>
      </c>
      <c r="O188" t="str">
        <f>IF(ISNA(_xlfn.XLOOKUP($C188,'Stamps (Carrier Only)'!$C$3:$C$200,'Stamps (Carrier Only)'!$K$3:$K$200))," ",_xlfn.XLOOKUP($C188,'Stamps (Carrier Only)'!$C$3:$C$200,'Stamps (Carrier Only)'!$K$3:$K$200))</f>
        <v xml:space="preserve"> </v>
      </c>
      <c r="P188" t="str">
        <f t="shared" si="13"/>
        <v/>
      </c>
      <c r="Q188" t="str">
        <f t="shared" si="14"/>
        <v/>
      </c>
      <c r="R188" t="str">
        <f t="shared" si="15"/>
        <v/>
      </c>
      <c r="T188" t="str">
        <f>IF('User Stamp Connections'!B189="","",'User Stamp Connections'!B189)</f>
        <v/>
      </c>
      <c r="U188" t="str">
        <f>IF(ISNA(_xlfn.XLOOKUP($C188,'Stamps (Carrier Only)'!$C$3:$C$200,'Stamps (Carrier Only)'!$M$3:$M$200))," ",_xlfn.XLOOKUP($C188,'Stamps (Carrier Only)'!$C$3:$C$200,'Stamps (Carrier Only)'!$M$3:$M$200))</f>
        <v xml:space="preserve"> </v>
      </c>
      <c r="V188" t="str">
        <f>IF(ISNA(_xlfn.XLOOKUP($C188,'Stamps (Carrier Only)'!$C$3:$C$200,'Stamps (Carrier Only)'!$L$3:$L$200))," ",_xlfn.XLOOKUP($C188,'Stamps (Carrier Only)'!$C$3:$C$200,'Stamps (Carrier Only)'!$L$3:$L$200))</f>
        <v xml:space="preserve"> </v>
      </c>
    </row>
    <row r="189" spans="2:22">
      <c r="B189" t="str">
        <f>IF(ISNA(_xlfn.XLOOKUP($C189,'Stamps (Carrier Only)'!$C$3:$C$200,'Stamps (Carrier Only)'!$B$3:$B$200))," ",TRIM(_xlfn.XLOOKUP($C189,'Stamps (Carrier Only)'!$C$3:$C$200,'Stamps (Carrier Only)'!$B$3:$B$200)))</f>
        <v xml:space="preserve"> </v>
      </c>
      <c r="C189" t="str">
        <f>IF('User Stamp Connections'!C190="","",'User Stamp Connections'!C190)</f>
        <v/>
      </c>
      <c r="D189" t="str">
        <f>IF(ISNA(_xlfn.XLOOKUP($C189,'Stamps (Carrier Only)'!$C$3:$C$200,'Stamps (Carrier Only)'!$E$3:$E$200))," ",TEXT((_xlfn.XLOOKUP($C189,'Stamps (Carrier Only)'!$C$3:$C$200,'Stamps (Carrier Only)'!$E$3:$E$200)),"dd/mm/yyyy"))</f>
        <v xml:space="preserve"> </v>
      </c>
      <c r="F189" t="str">
        <f>IF(ISNA(_xlfn.XLOOKUP($C189,'Stamps (Carrier Only)'!$C$3:$C$200,'Stamps (Carrier Only)'!$G$3:$G$200))," ",_xlfn.XLOOKUP($C189,'Stamps (Carrier Only)'!$C$3:$C$200,'Stamps (Carrier Only)'!$G$3:$G$200))</f>
        <v xml:space="preserve"> </v>
      </c>
      <c r="G189" t="str">
        <f>IF(ISNA(_xlfn.XLOOKUP($C189,'Stamps (Carrier Only)'!$C$3:$C$200,'Stamps (Carrier Only)'!$H$3:$H$200))," ",_xlfn.XLOOKUP($C189,'Stamps (Carrier Only)'!$C$3:$C$200,'Stamps (Carrier Only)'!$H$3:$H$200))</f>
        <v xml:space="preserve"> </v>
      </c>
      <c r="H189" t="str">
        <f>IF(ISNA(_xlfn.XLOOKUP(C189,'Stamps (Carrier Only)'!$C$3:$C$200,'Stamps (Carrier Only)'!$F$3:$F$200))," ", _xlfn.XLOOKUP(C189,'Stamps (Carrier Only)'!$C$3:$C$200,'Stamps (Carrier Only)'!$F$3:$F$200))</f>
        <v xml:space="preserve"> </v>
      </c>
      <c r="I189" t="str">
        <f>IF(ISNA(_xlfn.XLOOKUP($C189,'Stamps (Carrier Only)'!$C$3:$C$200,'Stamps (Carrier Only)'!$I$3:$I$200))," ",_xlfn.XLOOKUP($C189,'Stamps (Carrier Only)'!$C$3:$C$200,'Stamps (Carrier Only)'!$I$3:$I$200))</f>
        <v xml:space="preserve"> </v>
      </c>
      <c r="J189" t="str">
        <f>IF(ISNA(_xlfn.XLOOKUP($C189,'Stamps (Carrier Only)'!$C$3:$C$200,'Stamps (Carrier Only)'!$J$3:$J$200))," ",_xlfn.XLOOKUP($C189,'Stamps (Carrier Only)'!$C$3:$C$200,'Stamps (Carrier Only)'!$J$3:$J$200))</f>
        <v xml:space="preserve"> </v>
      </c>
      <c r="L189" t="str">
        <f t="shared" si="11"/>
        <v/>
      </c>
      <c r="M189" t="str">
        <f t="shared" si="12"/>
        <v xml:space="preserve"> </v>
      </c>
      <c r="O189" t="str">
        <f>IF(ISNA(_xlfn.XLOOKUP($C189,'Stamps (Carrier Only)'!$C$3:$C$200,'Stamps (Carrier Only)'!$K$3:$K$200))," ",_xlfn.XLOOKUP($C189,'Stamps (Carrier Only)'!$C$3:$C$200,'Stamps (Carrier Only)'!$K$3:$K$200))</f>
        <v xml:space="preserve"> </v>
      </c>
      <c r="P189" t="str">
        <f t="shared" si="13"/>
        <v/>
      </c>
      <c r="Q189" t="str">
        <f t="shared" si="14"/>
        <v/>
      </c>
      <c r="R189" t="str">
        <f t="shared" si="15"/>
        <v/>
      </c>
      <c r="T189" t="str">
        <f>IF('User Stamp Connections'!B190="","",'User Stamp Connections'!B190)</f>
        <v/>
      </c>
      <c r="U189" t="str">
        <f>IF(ISNA(_xlfn.XLOOKUP($C189,'Stamps (Carrier Only)'!$C$3:$C$200,'Stamps (Carrier Only)'!$M$3:$M$200))," ",_xlfn.XLOOKUP($C189,'Stamps (Carrier Only)'!$C$3:$C$200,'Stamps (Carrier Only)'!$M$3:$M$200))</f>
        <v xml:space="preserve"> </v>
      </c>
      <c r="V189" t="str">
        <f>IF(ISNA(_xlfn.XLOOKUP($C189,'Stamps (Carrier Only)'!$C$3:$C$200,'Stamps (Carrier Only)'!$L$3:$L$200))," ",_xlfn.XLOOKUP($C189,'Stamps (Carrier Only)'!$C$3:$C$200,'Stamps (Carrier Only)'!$L$3:$L$200))</f>
        <v xml:space="preserve"> </v>
      </c>
    </row>
    <row r="190" spans="2:22">
      <c r="B190" t="str">
        <f>IF(ISNA(_xlfn.XLOOKUP($C190,'Stamps (Carrier Only)'!$C$3:$C$200,'Stamps (Carrier Only)'!$B$3:$B$200))," ",TRIM(_xlfn.XLOOKUP($C190,'Stamps (Carrier Only)'!$C$3:$C$200,'Stamps (Carrier Only)'!$B$3:$B$200)))</f>
        <v xml:space="preserve"> </v>
      </c>
      <c r="C190" t="str">
        <f>IF('User Stamp Connections'!C191="","",'User Stamp Connections'!C191)</f>
        <v/>
      </c>
      <c r="D190" t="str">
        <f>IF(ISNA(_xlfn.XLOOKUP($C190,'Stamps (Carrier Only)'!$C$3:$C$200,'Stamps (Carrier Only)'!$E$3:$E$200))," ",TEXT((_xlfn.XLOOKUP($C190,'Stamps (Carrier Only)'!$C$3:$C$200,'Stamps (Carrier Only)'!$E$3:$E$200)),"dd/mm/yyyy"))</f>
        <v xml:space="preserve"> </v>
      </c>
      <c r="F190" t="str">
        <f>IF(ISNA(_xlfn.XLOOKUP($C190,'Stamps (Carrier Only)'!$C$3:$C$200,'Stamps (Carrier Only)'!$G$3:$G$200))," ",_xlfn.XLOOKUP($C190,'Stamps (Carrier Only)'!$C$3:$C$200,'Stamps (Carrier Only)'!$G$3:$G$200))</f>
        <v xml:space="preserve"> </v>
      </c>
      <c r="G190" t="str">
        <f>IF(ISNA(_xlfn.XLOOKUP($C190,'Stamps (Carrier Only)'!$C$3:$C$200,'Stamps (Carrier Only)'!$H$3:$H$200))," ",_xlfn.XLOOKUP($C190,'Stamps (Carrier Only)'!$C$3:$C$200,'Stamps (Carrier Only)'!$H$3:$H$200))</f>
        <v xml:space="preserve"> </v>
      </c>
      <c r="H190" t="str">
        <f>IF(ISNA(_xlfn.XLOOKUP(C190,'Stamps (Carrier Only)'!$C$3:$C$200,'Stamps (Carrier Only)'!$F$3:$F$200))," ", _xlfn.XLOOKUP(C190,'Stamps (Carrier Only)'!$C$3:$C$200,'Stamps (Carrier Only)'!$F$3:$F$200))</f>
        <v xml:space="preserve"> </v>
      </c>
      <c r="I190" t="str">
        <f>IF(ISNA(_xlfn.XLOOKUP($C190,'Stamps (Carrier Only)'!$C$3:$C$200,'Stamps (Carrier Only)'!$I$3:$I$200))," ",_xlfn.XLOOKUP($C190,'Stamps (Carrier Only)'!$C$3:$C$200,'Stamps (Carrier Only)'!$I$3:$I$200))</f>
        <v xml:space="preserve"> </v>
      </c>
      <c r="J190" t="str">
        <f>IF(ISNA(_xlfn.XLOOKUP($C190,'Stamps (Carrier Only)'!$C$3:$C$200,'Stamps (Carrier Only)'!$J$3:$J$200))," ",_xlfn.XLOOKUP($C190,'Stamps (Carrier Only)'!$C$3:$C$200,'Stamps (Carrier Only)'!$J$3:$J$200))</f>
        <v xml:space="preserve"> </v>
      </c>
      <c r="L190" t="str">
        <f t="shared" si="11"/>
        <v/>
      </c>
      <c r="M190" t="str">
        <f t="shared" si="12"/>
        <v xml:space="preserve"> </v>
      </c>
      <c r="O190" t="str">
        <f>IF(ISNA(_xlfn.XLOOKUP($C190,'Stamps (Carrier Only)'!$C$3:$C$200,'Stamps (Carrier Only)'!$K$3:$K$200))," ",_xlfn.XLOOKUP($C190,'Stamps (Carrier Only)'!$C$3:$C$200,'Stamps (Carrier Only)'!$K$3:$K$200))</f>
        <v xml:space="preserve"> </v>
      </c>
      <c r="P190" t="str">
        <f t="shared" si="13"/>
        <v/>
      </c>
      <c r="Q190" t="str">
        <f t="shared" si="14"/>
        <v/>
      </c>
      <c r="R190" t="str">
        <f t="shared" si="15"/>
        <v/>
      </c>
      <c r="T190" t="str">
        <f>IF('User Stamp Connections'!B191="","",'User Stamp Connections'!B191)</f>
        <v/>
      </c>
      <c r="U190" t="str">
        <f>IF(ISNA(_xlfn.XLOOKUP($C190,'Stamps (Carrier Only)'!$C$3:$C$200,'Stamps (Carrier Only)'!$M$3:$M$200))," ",_xlfn.XLOOKUP($C190,'Stamps (Carrier Only)'!$C$3:$C$200,'Stamps (Carrier Only)'!$M$3:$M$200))</f>
        <v xml:space="preserve"> </v>
      </c>
      <c r="V190" t="str">
        <f>IF(ISNA(_xlfn.XLOOKUP($C190,'Stamps (Carrier Only)'!$C$3:$C$200,'Stamps (Carrier Only)'!$L$3:$L$200))," ",_xlfn.XLOOKUP($C190,'Stamps (Carrier Only)'!$C$3:$C$200,'Stamps (Carrier Only)'!$L$3:$L$200))</f>
        <v xml:space="preserve"> </v>
      </c>
    </row>
    <row r="191" spans="2:22">
      <c r="B191" t="str">
        <f>IF(ISNA(_xlfn.XLOOKUP($C191,'Stamps (Carrier Only)'!$C$3:$C$200,'Stamps (Carrier Only)'!$B$3:$B$200))," ",TRIM(_xlfn.XLOOKUP($C191,'Stamps (Carrier Only)'!$C$3:$C$200,'Stamps (Carrier Only)'!$B$3:$B$200)))</f>
        <v xml:space="preserve"> </v>
      </c>
      <c r="C191" t="str">
        <f>IF('User Stamp Connections'!C192="","",'User Stamp Connections'!C192)</f>
        <v/>
      </c>
      <c r="D191" t="str">
        <f>IF(ISNA(_xlfn.XLOOKUP($C191,'Stamps (Carrier Only)'!$C$3:$C$200,'Stamps (Carrier Only)'!$E$3:$E$200))," ",TEXT((_xlfn.XLOOKUP($C191,'Stamps (Carrier Only)'!$C$3:$C$200,'Stamps (Carrier Only)'!$E$3:$E$200)),"dd/mm/yyyy"))</f>
        <v xml:space="preserve"> </v>
      </c>
      <c r="F191" t="str">
        <f>IF(ISNA(_xlfn.XLOOKUP($C191,'Stamps (Carrier Only)'!$C$3:$C$200,'Stamps (Carrier Only)'!$G$3:$G$200))," ",_xlfn.XLOOKUP($C191,'Stamps (Carrier Only)'!$C$3:$C$200,'Stamps (Carrier Only)'!$G$3:$G$200))</f>
        <v xml:space="preserve"> </v>
      </c>
      <c r="G191" t="str">
        <f>IF(ISNA(_xlfn.XLOOKUP($C191,'Stamps (Carrier Only)'!$C$3:$C$200,'Stamps (Carrier Only)'!$H$3:$H$200))," ",_xlfn.XLOOKUP($C191,'Stamps (Carrier Only)'!$C$3:$C$200,'Stamps (Carrier Only)'!$H$3:$H$200))</f>
        <v xml:space="preserve"> </v>
      </c>
      <c r="H191" t="str">
        <f>IF(ISNA(_xlfn.XLOOKUP(C191,'Stamps (Carrier Only)'!$C$3:$C$200,'Stamps (Carrier Only)'!$F$3:$F$200))," ", _xlfn.XLOOKUP(C191,'Stamps (Carrier Only)'!$C$3:$C$200,'Stamps (Carrier Only)'!$F$3:$F$200))</f>
        <v xml:space="preserve"> </v>
      </c>
      <c r="I191" t="str">
        <f>IF(ISNA(_xlfn.XLOOKUP($C191,'Stamps (Carrier Only)'!$C$3:$C$200,'Stamps (Carrier Only)'!$I$3:$I$200))," ",_xlfn.XLOOKUP($C191,'Stamps (Carrier Only)'!$C$3:$C$200,'Stamps (Carrier Only)'!$I$3:$I$200))</f>
        <v xml:space="preserve"> </v>
      </c>
      <c r="J191" t="str">
        <f>IF(ISNA(_xlfn.XLOOKUP($C191,'Stamps (Carrier Only)'!$C$3:$C$200,'Stamps (Carrier Only)'!$J$3:$J$200))," ",_xlfn.XLOOKUP($C191,'Stamps (Carrier Only)'!$C$3:$C$200,'Stamps (Carrier Only)'!$J$3:$J$200))</f>
        <v xml:space="preserve"> </v>
      </c>
      <c r="L191" t="str">
        <f t="shared" si="11"/>
        <v/>
      </c>
      <c r="M191" t="str">
        <f t="shared" si="12"/>
        <v xml:space="preserve"> </v>
      </c>
      <c r="O191" t="str">
        <f>IF(ISNA(_xlfn.XLOOKUP($C191,'Stamps (Carrier Only)'!$C$3:$C$200,'Stamps (Carrier Only)'!$K$3:$K$200))," ",_xlfn.XLOOKUP($C191,'Stamps (Carrier Only)'!$C$3:$C$200,'Stamps (Carrier Only)'!$K$3:$K$200))</f>
        <v xml:space="preserve"> </v>
      </c>
      <c r="P191" t="str">
        <f t="shared" si="13"/>
        <v/>
      </c>
      <c r="Q191" t="str">
        <f t="shared" si="14"/>
        <v/>
      </c>
      <c r="R191" t="str">
        <f t="shared" si="15"/>
        <v/>
      </c>
      <c r="T191" t="str">
        <f>IF('User Stamp Connections'!B192="","",'User Stamp Connections'!B192)</f>
        <v/>
      </c>
      <c r="U191" t="str">
        <f>IF(ISNA(_xlfn.XLOOKUP($C191,'Stamps (Carrier Only)'!$C$3:$C$200,'Stamps (Carrier Only)'!$M$3:$M$200))," ",_xlfn.XLOOKUP($C191,'Stamps (Carrier Only)'!$C$3:$C$200,'Stamps (Carrier Only)'!$M$3:$M$200))</f>
        <v xml:space="preserve"> </v>
      </c>
      <c r="V191" t="str">
        <f>IF(ISNA(_xlfn.XLOOKUP($C191,'Stamps (Carrier Only)'!$C$3:$C$200,'Stamps (Carrier Only)'!$L$3:$L$200))," ",_xlfn.XLOOKUP($C191,'Stamps (Carrier Only)'!$C$3:$C$200,'Stamps (Carrier Only)'!$L$3:$L$200))</f>
        <v xml:space="preserve"> </v>
      </c>
    </row>
    <row r="192" spans="2:22">
      <c r="B192" t="str">
        <f>IF(ISNA(_xlfn.XLOOKUP($C192,'Stamps (Carrier Only)'!$C$3:$C$200,'Stamps (Carrier Only)'!$B$3:$B$200))," ",TRIM(_xlfn.XLOOKUP($C192,'Stamps (Carrier Only)'!$C$3:$C$200,'Stamps (Carrier Only)'!$B$3:$B$200)))</f>
        <v xml:space="preserve"> </v>
      </c>
      <c r="C192" t="str">
        <f>IF('User Stamp Connections'!C193="","",'User Stamp Connections'!C193)</f>
        <v/>
      </c>
      <c r="D192" t="str">
        <f>IF(ISNA(_xlfn.XLOOKUP($C192,'Stamps (Carrier Only)'!$C$3:$C$200,'Stamps (Carrier Only)'!$E$3:$E$200))," ",TEXT((_xlfn.XLOOKUP($C192,'Stamps (Carrier Only)'!$C$3:$C$200,'Stamps (Carrier Only)'!$E$3:$E$200)),"dd/mm/yyyy"))</f>
        <v xml:space="preserve"> </v>
      </c>
      <c r="F192" t="str">
        <f>IF(ISNA(_xlfn.XLOOKUP($C192,'Stamps (Carrier Only)'!$C$3:$C$200,'Stamps (Carrier Only)'!$G$3:$G$200))," ",_xlfn.XLOOKUP($C192,'Stamps (Carrier Only)'!$C$3:$C$200,'Stamps (Carrier Only)'!$G$3:$G$200))</f>
        <v xml:space="preserve"> </v>
      </c>
      <c r="G192" t="str">
        <f>IF(ISNA(_xlfn.XLOOKUP($C192,'Stamps (Carrier Only)'!$C$3:$C$200,'Stamps (Carrier Only)'!$H$3:$H$200))," ",_xlfn.XLOOKUP($C192,'Stamps (Carrier Only)'!$C$3:$C$200,'Stamps (Carrier Only)'!$H$3:$H$200))</f>
        <v xml:space="preserve"> </v>
      </c>
      <c r="H192" t="str">
        <f>IF(ISNA(_xlfn.XLOOKUP(C192,'Stamps (Carrier Only)'!$C$3:$C$200,'Stamps (Carrier Only)'!$F$3:$F$200))," ", _xlfn.XLOOKUP(C192,'Stamps (Carrier Only)'!$C$3:$C$200,'Stamps (Carrier Only)'!$F$3:$F$200))</f>
        <v xml:space="preserve"> </v>
      </c>
      <c r="I192" t="str">
        <f>IF(ISNA(_xlfn.XLOOKUP($C192,'Stamps (Carrier Only)'!$C$3:$C$200,'Stamps (Carrier Only)'!$I$3:$I$200))," ",_xlfn.XLOOKUP($C192,'Stamps (Carrier Only)'!$C$3:$C$200,'Stamps (Carrier Only)'!$I$3:$I$200))</f>
        <v xml:space="preserve"> </v>
      </c>
      <c r="J192" t="str">
        <f>IF(ISNA(_xlfn.XLOOKUP($C192,'Stamps (Carrier Only)'!$C$3:$C$200,'Stamps (Carrier Only)'!$J$3:$J$200))," ",_xlfn.XLOOKUP($C192,'Stamps (Carrier Only)'!$C$3:$C$200,'Stamps (Carrier Only)'!$J$3:$J$200))</f>
        <v xml:space="preserve"> </v>
      </c>
      <c r="L192" t="str">
        <f t="shared" si="11"/>
        <v/>
      </c>
      <c r="M192" t="str">
        <f t="shared" si="12"/>
        <v xml:space="preserve"> </v>
      </c>
      <c r="O192" t="str">
        <f>IF(ISNA(_xlfn.XLOOKUP($C192,'Stamps (Carrier Only)'!$C$3:$C$200,'Stamps (Carrier Only)'!$K$3:$K$200))," ",_xlfn.XLOOKUP($C192,'Stamps (Carrier Only)'!$C$3:$C$200,'Stamps (Carrier Only)'!$K$3:$K$200))</f>
        <v xml:space="preserve"> </v>
      </c>
      <c r="P192" t="str">
        <f t="shared" si="13"/>
        <v/>
      </c>
      <c r="Q192" t="str">
        <f t="shared" si="14"/>
        <v/>
      </c>
      <c r="R192" t="str">
        <f t="shared" si="15"/>
        <v/>
      </c>
      <c r="T192" t="str">
        <f>IF('User Stamp Connections'!B193="","",'User Stamp Connections'!B193)</f>
        <v/>
      </c>
      <c r="U192" t="str">
        <f>IF(ISNA(_xlfn.XLOOKUP($C192,'Stamps (Carrier Only)'!$C$3:$C$200,'Stamps (Carrier Only)'!$M$3:$M$200))," ",_xlfn.XLOOKUP($C192,'Stamps (Carrier Only)'!$C$3:$C$200,'Stamps (Carrier Only)'!$M$3:$M$200))</f>
        <v xml:space="preserve"> </v>
      </c>
      <c r="V192" t="str">
        <f>IF(ISNA(_xlfn.XLOOKUP($C192,'Stamps (Carrier Only)'!$C$3:$C$200,'Stamps (Carrier Only)'!$L$3:$L$200))," ",_xlfn.XLOOKUP($C192,'Stamps (Carrier Only)'!$C$3:$C$200,'Stamps (Carrier Only)'!$L$3:$L$200))</f>
        <v xml:space="preserve"> </v>
      </c>
    </row>
    <row r="193" spans="2:22">
      <c r="B193" t="str">
        <f>IF(ISNA(_xlfn.XLOOKUP($C193,'Stamps (Carrier Only)'!$C$3:$C$200,'Stamps (Carrier Only)'!$B$3:$B$200))," ",TRIM(_xlfn.XLOOKUP($C193,'Stamps (Carrier Only)'!$C$3:$C$200,'Stamps (Carrier Only)'!$B$3:$B$200)))</f>
        <v xml:space="preserve"> </v>
      </c>
      <c r="C193" t="str">
        <f>IF('User Stamp Connections'!C194="","",'User Stamp Connections'!C194)</f>
        <v/>
      </c>
      <c r="D193" t="str">
        <f>IF(ISNA(_xlfn.XLOOKUP($C193,'Stamps (Carrier Only)'!$C$3:$C$200,'Stamps (Carrier Only)'!$E$3:$E$200))," ",TEXT((_xlfn.XLOOKUP($C193,'Stamps (Carrier Only)'!$C$3:$C$200,'Stamps (Carrier Only)'!$E$3:$E$200)),"dd/mm/yyyy"))</f>
        <v xml:space="preserve"> </v>
      </c>
      <c r="F193" t="str">
        <f>IF(ISNA(_xlfn.XLOOKUP($C193,'Stamps (Carrier Only)'!$C$3:$C$200,'Stamps (Carrier Only)'!$G$3:$G$200))," ",_xlfn.XLOOKUP($C193,'Stamps (Carrier Only)'!$C$3:$C$200,'Stamps (Carrier Only)'!$G$3:$G$200))</f>
        <v xml:space="preserve"> </v>
      </c>
      <c r="G193" t="str">
        <f>IF(ISNA(_xlfn.XLOOKUP($C193,'Stamps (Carrier Only)'!$C$3:$C$200,'Stamps (Carrier Only)'!$H$3:$H$200))," ",_xlfn.XLOOKUP($C193,'Stamps (Carrier Only)'!$C$3:$C$200,'Stamps (Carrier Only)'!$H$3:$H$200))</f>
        <v xml:space="preserve"> </v>
      </c>
      <c r="H193" t="str">
        <f>IF(ISNA(_xlfn.XLOOKUP(C193,'Stamps (Carrier Only)'!$C$3:$C$200,'Stamps (Carrier Only)'!$F$3:$F$200))," ", _xlfn.XLOOKUP(C193,'Stamps (Carrier Only)'!$C$3:$C$200,'Stamps (Carrier Only)'!$F$3:$F$200))</f>
        <v xml:space="preserve"> </v>
      </c>
      <c r="I193" t="str">
        <f>IF(ISNA(_xlfn.XLOOKUP($C193,'Stamps (Carrier Only)'!$C$3:$C$200,'Stamps (Carrier Only)'!$I$3:$I$200))," ",_xlfn.XLOOKUP($C193,'Stamps (Carrier Only)'!$C$3:$C$200,'Stamps (Carrier Only)'!$I$3:$I$200))</f>
        <v xml:space="preserve"> </v>
      </c>
      <c r="J193" t="str">
        <f>IF(ISNA(_xlfn.XLOOKUP($C193,'Stamps (Carrier Only)'!$C$3:$C$200,'Stamps (Carrier Only)'!$J$3:$J$200))," ",_xlfn.XLOOKUP($C193,'Stamps (Carrier Only)'!$C$3:$C$200,'Stamps (Carrier Only)'!$J$3:$J$200))</f>
        <v xml:space="preserve"> </v>
      </c>
      <c r="L193" t="str">
        <f t="shared" si="11"/>
        <v/>
      </c>
      <c r="M193" t="str">
        <f t="shared" si="12"/>
        <v xml:space="preserve"> </v>
      </c>
      <c r="O193" t="str">
        <f>IF(ISNA(_xlfn.XLOOKUP($C193,'Stamps (Carrier Only)'!$C$3:$C$200,'Stamps (Carrier Only)'!$K$3:$K$200))," ",_xlfn.XLOOKUP($C193,'Stamps (Carrier Only)'!$C$3:$C$200,'Stamps (Carrier Only)'!$K$3:$K$200))</f>
        <v xml:space="preserve"> </v>
      </c>
      <c r="P193" t="str">
        <f t="shared" si="13"/>
        <v/>
      </c>
      <c r="Q193" t="str">
        <f t="shared" si="14"/>
        <v/>
      </c>
      <c r="R193" t="str">
        <f t="shared" si="15"/>
        <v/>
      </c>
      <c r="T193" t="str">
        <f>IF('User Stamp Connections'!B194="","",'User Stamp Connections'!B194)</f>
        <v/>
      </c>
      <c r="U193" t="str">
        <f>IF(ISNA(_xlfn.XLOOKUP($C193,'Stamps (Carrier Only)'!$C$3:$C$200,'Stamps (Carrier Only)'!$M$3:$M$200))," ",_xlfn.XLOOKUP($C193,'Stamps (Carrier Only)'!$C$3:$C$200,'Stamps (Carrier Only)'!$M$3:$M$200))</f>
        <v xml:space="preserve"> </v>
      </c>
      <c r="V193" t="str">
        <f>IF(ISNA(_xlfn.XLOOKUP($C193,'Stamps (Carrier Only)'!$C$3:$C$200,'Stamps (Carrier Only)'!$L$3:$L$200))," ",_xlfn.XLOOKUP($C193,'Stamps (Carrier Only)'!$C$3:$C$200,'Stamps (Carrier Only)'!$L$3:$L$200))</f>
        <v xml:space="preserve"> </v>
      </c>
    </row>
    <row r="194" spans="2:22">
      <c r="B194" t="str">
        <f>IF(ISNA(_xlfn.XLOOKUP($C194,'Stamps (Carrier Only)'!$C$3:$C$200,'Stamps (Carrier Only)'!$B$3:$B$200))," ",TRIM(_xlfn.XLOOKUP($C194,'Stamps (Carrier Only)'!$C$3:$C$200,'Stamps (Carrier Only)'!$B$3:$B$200)))</f>
        <v xml:space="preserve"> </v>
      </c>
      <c r="C194" t="str">
        <f>IF('User Stamp Connections'!C195="","",'User Stamp Connections'!C195)</f>
        <v/>
      </c>
      <c r="D194" t="str">
        <f>IF(ISNA(_xlfn.XLOOKUP($C194,'Stamps (Carrier Only)'!$C$3:$C$200,'Stamps (Carrier Only)'!$E$3:$E$200))," ",TEXT((_xlfn.XLOOKUP($C194,'Stamps (Carrier Only)'!$C$3:$C$200,'Stamps (Carrier Only)'!$E$3:$E$200)),"dd/mm/yyyy"))</f>
        <v xml:space="preserve"> </v>
      </c>
      <c r="F194" t="str">
        <f>IF(ISNA(_xlfn.XLOOKUP($C194,'Stamps (Carrier Only)'!$C$3:$C$200,'Stamps (Carrier Only)'!$G$3:$G$200))," ",_xlfn.XLOOKUP($C194,'Stamps (Carrier Only)'!$C$3:$C$200,'Stamps (Carrier Only)'!$G$3:$G$200))</f>
        <v xml:space="preserve"> </v>
      </c>
      <c r="G194" t="str">
        <f>IF(ISNA(_xlfn.XLOOKUP($C194,'Stamps (Carrier Only)'!$C$3:$C$200,'Stamps (Carrier Only)'!$H$3:$H$200))," ",_xlfn.XLOOKUP($C194,'Stamps (Carrier Only)'!$C$3:$C$200,'Stamps (Carrier Only)'!$H$3:$H$200))</f>
        <v xml:space="preserve"> </v>
      </c>
      <c r="H194" t="str">
        <f>IF(ISNA(_xlfn.XLOOKUP(C194,'Stamps (Carrier Only)'!$C$3:$C$200,'Stamps (Carrier Only)'!$F$3:$F$200))," ", _xlfn.XLOOKUP(C194,'Stamps (Carrier Only)'!$C$3:$C$200,'Stamps (Carrier Only)'!$F$3:$F$200))</f>
        <v xml:space="preserve"> </v>
      </c>
      <c r="I194" t="str">
        <f>IF(ISNA(_xlfn.XLOOKUP($C194,'Stamps (Carrier Only)'!$C$3:$C$200,'Stamps (Carrier Only)'!$I$3:$I$200))," ",_xlfn.XLOOKUP($C194,'Stamps (Carrier Only)'!$C$3:$C$200,'Stamps (Carrier Only)'!$I$3:$I$200))</f>
        <v xml:space="preserve"> </v>
      </c>
      <c r="J194" t="str">
        <f>IF(ISNA(_xlfn.XLOOKUP($C194,'Stamps (Carrier Only)'!$C$3:$C$200,'Stamps (Carrier Only)'!$J$3:$J$200))," ",_xlfn.XLOOKUP($C194,'Stamps (Carrier Only)'!$C$3:$C$200,'Stamps (Carrier Only)'!$J$3:$J$200))</f>
        <v xml:space="preserve"> </v>
      </c>
      <c r="L194" t="str">
        <f t="shared" si="11"/>
        <v/>
      </c>
      <c r="M194" t="str">
        <f t="shared" si="12"/>
        <v xml:space="preserve"> </v>
      </c>
      <c r="O194" t="str">
        <f>IF(ISNA(_xlfn.XLOOKUP($C194,'Stamps (Carrier Only)'!$C$3:$C$200,'Stamps (Carrier Only)'!$K$3:$K$200))," ",_xlfn.XLOOKUP($C194,'Stamps (Carrier Only)'!$C$3:$C$200,'Stamps (Carrier Only)'!$K$3:$K$200))</f>
        <v xml:space="preserve"> </v>
      </c>
      <c r="P194" t="str">
        <f t="shared" si="13"/>
        <v/>
      </c>
      <c r="Q194" t="str">
        <f t="shared" si="14"/>
        <v/>
      </c>
      <c r="R194" t="str">
        <f t="shared" si="15"/>
        <v/>
      </c>
      <c r="T194" t="str">
        <f>IF('User Stamp Connections'!B195="","",'User Stamp Connections'!B195)</f>
        <v/>
      </c>
      <c r="U194" t="str">
        <f>IF(ISNA(_xlfn.XLOOKUP($C194,'Stamps (Carrier Only)'!$C$3:$C$200,'Stamps (Carrier Only)'!$M$3:$M$200))," ",_xlfn.XLOOKUP($C194,'Stamps (Carrier Only)'!$C$3:$C$200,'Stamps (Carrier Only)'!$M$3:$M$200))</f>
        <v xml:space="preserve"> </v>
      </c>
      <c r="V194" t="str">
        <f>IF(ISNA(_xlfn.XLOOKUP($C194,'Stamps (Carrier Only)'!$C$3:$C$200,'Stamps (Carrier Only)'!$L$3:$L$200))," ",_xlfn.XLOOKUP($C194,'Stamps (Carrier Only)'!$C$3:$C$200,'Stamps (Carrier Only)'!$L$3:$L$200))</f>
        <v xml:space="preserve"> </v>
      </c>
    </row>
    <row r="195" spans="2:22">
      <c r="B195" t="str">
        <f>IF(ISNA(_xlfn.XLOOKUP($C195,'Stamps (Carrier Only)'!$C$3:$C$200,'Stamps (Carrier Only)'!$B$3:$B$200))," ",TRIM(_xlfn.XLOOKUP($C195,'Stamps (Carrier Only)'!$C$3:$C$200,'Stamps (Carrier Only)'!$B$3:$B$200)))</f>
        <v xml:space="preserve"> </v>
      </c>
      <c r="C195" t="str">
        <f>IF('User Stamp Connections'!C196="","",'User Stamp Connections'!C196)</f>
        <v/>
      </c>
      <c r="D195" t="str">
        <f>IF(ISNA(_xlfn.XLOOKUP($C195,'Stamps (Carrier Only)'!$C$3:$C$200,'Stamps (Carrier Only)'!$E$3:$E$200))," ",TEXT((_xlfn.XLOOKUP($C195,'Stamps (Carrier Only)'!$C$3:$C$200,'Stamps (Carrier Only)'!$E$3:$E$200)),"dd/mm/yyyy"))</f>
        <v xml:space="preserve"> </v>
      </c>
      <c r="F195" t="str">
        <f>IF(ISNA(_xlfn.XLOOKUP($C195,'Stamps (Carrier Only)'!$C$3:$C$200,'Stamps (Carrier Only)'!$G$3:$G$200))," ",_xlfn.XLOOKUP($C195,'Stamps (Carrier Only)'!$C$3:$C$200,'Stamps (Carrier Only)'!$G$3:$G$200))</f>
        <v xml:space="preserve"> </v>
      </c>
      <c r="G195" t="str">
        <f>IF(ISNA(_xlfn.XLOOKUP($C195,'Stamps (Carrier Only)'!$C$3:$C$200,'Stamps (Carrier Only)'!$H$3:$H$200))," ",_xlfn.XLOOKUP($C195,'Stamps (Carrier Only)'!$C$3:$C$200,'Stamps (Carrier Only)'!$H$3:$H$200))</f>
        <v xml:space="preserve"> </v>
      </c>
      <c r="H195" t="str">
        <f>IF(ISNA(_xlfn.XLOOKUP(C195,'Stamps (Carrier Only)'!$C$3:$C$200,'Stamps (Carrier Only)'!$F$3:$F$200))," ", _xlfn.XLOOKUP(C195,'Stamps (Carrier Only)'!$C$3:$C$200,'Stamps (Carrier Only)'!$F$3:$F$200))</f>
        <v xml:space="preserve"> </v>
      </c>
      <c r="I195" t="str">
        <f>IF(ISNA(_xlfn.XLOOKUP($C195,'Stamps (Carrier Only)'!$C$3:$C$200,'Stamps (Carrier Only)'!$I$3:$I$200))," ",_xlfn.XLOOKUP($C195,'Stamps (Carrier Only)'!$C$3:$C$200,'Stamps (Carrier Only)'!$I$3:$I$200))</f>
        <v xml:space="preserve"> </v>
      </c>
      <c r="J195" t="str">
        <f>IF(ISNA(_xlfn.XLOOKUP($C195,'Stamps (Carrier Only)'!$C$3:$C$200,'Stamps (Carrier Only)'!$J$3:$J$200))," ",_xlfn.XLOOKUP($C195,'Stamps (Carrier Only)'!$C$3:$C$200,'Stamps (Carrier Only)'!$J$3:$J$200))</f>
        <v xml:space="preserve"> </v>
      </c>
      <c r="L195" t="str">
        <f t="shared" ref="L195:L200" si="16">IF(C195&lt;&gt;"","Y","")</f>
        <v/>
      </c>
      <c r="M195" t="str">
        <f t="shared" ref="M195:M200" si="17">D195</f>
        <v xml:space="preserve"> </v>
      </c>
      <c r="O195" t="str">
        <f>IF(ISNA(_xlfn.XLOOKUP($C195,'Stamps (Carrier Only)'!$C$3:$C$200,'Stamps (Carrier Only)'!$K$3:$K$200))," ",_xlfn.XLOOKUP($C195,'Stamps (Carrier Only)'!$C$3:$C$200,'Stamps (Carrier Only)'!$K$3:$K$200))</f>
        <v xml:space="preserve"> </v>
      </c>
      <c r="P195" t="str">
        <f t="shared" ref="P195:P200" si="18">IF(OR($H195="Consortium",$H195="Pool"),"Jaggers","")</f>
        <v/>
      </c>
      <c r="Q195" t="str">
        <f t="shared" ref="Q195:Q200" si="19">IF(OR($H195="Consortium",$H195="Pool"),"Lloyd's Underwriter Syndicate No 1234 PPL, London, England","")</f>
        <v/>
      </c>
      <c r="R195" t="str">
        <f t="shared" ref="R195:R200" si="20">IF(OR($H195="Consortium",$H195="Pool"),"100","")</f>
        <v/>
      </c>
      <c r="T195" t="str">
        <f>IF('User Stamp Connections'!B196="","",'User Stamp Connections'!B196)</f>
        <v/>
      </c>
      <c r="U195" t="str">
        <f>IF(ISNA(_xlfn.XLOOKUP($C195,'Stamps (Carrier Only)'!$C$3:$C$200,'Stamps (Carrier Only)'!$M$3:$M$200))," ",_xlfn.XLOOKUP($C195,'Stamps (Carrier Only)'!$C$3:$C$200,'Stamps (Carrier Only)'!$M$3:$M$200))</f>
        <v xml:space="preserve"> </v>
      </c>
      <c r="V195" t="str">
        <f>IF(ISNA(_xlfn.XLOOKUP($C195,'Stamps (Carrier Only)'!$C$3:$C$200,'Stamps (Carrier Only)'!$L$3:$L$200))," ",_xlfn.XLOOKUP($C195,'Stamps (Carrier Only)'!$C$3:$C$200,'Stamps (Carrier Only)'!$L$3:$L$200))</f>
        <v xml:space="preserve"> </v>
      </c>
    </row>
    <row r="196" spans="2:22">
      <c r="B196" t="str">
        <f>IF(ISNA(_xlfn.XLOOKUP($C196,'Stamps (Carrier Only)'!$C$3:$C$200,'Stamps (Carrier Only)'!$B$3:$B$200))," ",TRIM(_xlfn.XLOOKUP($C196,'Stamps (Carrier Only)'!$C$3:$C$200,'Stamps (Carrier Only)'!$B$3:$B$200)))</f>
        <v xml:space="preserve"> </v>
      </c>
      <c r="C196" t="str">
        <f>IF('User Stamp Connections'!C197="","",'User Stamp Connections'!C197)</f>
        <v/>
      </c>
      <c r="D196" t="str">
        <f>IF(ISNA(_xlfn.XLOOKUP($C196,'Stamps (Carrier Only)'!$C$3:$C$200,'Stamps (Carrier Only)'!$E$3:$E$200))," ",TEXT((_xlfn.XLOOKUP($C196,'Stamps (Carrier Only)'!$C$3:$C$200,'Stamps (Carrier Only)'!$E$3:$E$200)),"dd/mm/yyyy"))</f>
        <v xml:space="preserve"> </v>
      </c>
      <c r="F196" t="str">
        <f>IF(ISNA(_xlfn.XLOOKUP($C196,'Stamps (Carrier Only)'!$C$3:$C$200,'Stamps (Carrier Only)'!$G$3:$G$200))," ",_xlfn.XLOOKUP($C196,'Stamps (Carrier Only)'!$C$3:$C$200,'Stamps (Carrier Only)'!$G$3:$G$200))</f>
        <v xml:space="preserve"> </v>
      </c>
      <c r="G196" t="str">
        <f>IF(ISNA(_xlfn.XLOOKUP($C196,'Stamps (Carrier Only)'!$C$3:$C$200,'Stamps (Carrier Only)'!$H$3:$H$200))," ",_xlfn.XLOOKUP($C196,'Stamps (Carrier Only)'!$C$3:$C$200,'Stamps (Carrier Only)'!$H$3:$H$200))</f>
        <v xml:space="preserve"> </v>
      </c>
      <c r="H196" t="str">
        <f>IF(ISNA(_xlfn.XLOOKUP(C196,'Stamps (Carrier Only)'!$C$3:$C$200,'Stamps (Carrier Only)'!$F$3:$F$200))," ", _xlfn.XLOOKUP(C196,'Stamps (Carrier Only)'!$C$3:$C$200,'Stamps (Carrier Only)'!$F$3:$F$200))</f>
        <v xml:space="preserve"> </v>
      </c>
      <c r="I196" t="str">
        <f>IF(ISNA(_xlfn.XLOOKUP($C196,'Stamps (Carrier Only)'!$C$3:$C$200,'Stamps (Carrier Only)'!$I$3:$I$200))," ",_xlfn.XLOOKUP($C196,'Stamps (Carrier Only)'!$C$3:$C$200,'Stamps (Carrier Only)'!$I$3:$I$200))</f>
        <v xml:space="preserve"> </v>
      </c>
      <c r="J196" t="str">
        <f>IF(ISNA(_xlfn.XLOOKUP($C196,'Stamps (Carrier Only)'!$C$3:$C$200,'Stamps (Carrier Only)'!$J$3:$J$200))," ",_xlfn.XLOOKUP($C196,'Stamps (Carrier Only)'!$C$3:$C$200,'Stamps (Carrier Only)'!$J$3:$J$200))</f>
        <v xml:space="preserve"> </v>
      </c>
      <c r="L196" t="str">
        <f t="shared" si="16"/>
        <v/>
      </c>
      <c r="M196" t="str">
        <f t="shared" si="17"/>
        <v xml:space="preserve"> </v>
      </c>
      <c r="O196" t="str">
        <f>IF(ISNA(_xlfn.XLOOKUP($C196,'Stamps (Carrier Only)'!$C$3:$C$200,'Stamps (Carrier Only)'!$K$3:$K$200))," ",_xlfn.XLOOKUP($C196,'Stamps (Carrier Only)'!$C$3:$C$200,'Stamps (Carrier Only)'!$K$3:$K$200))</f>
        <v xml:space="preserve"> </v>
      </c>
      <c r="P196" t="str">
        <f t="shared" si="18"/>
        <v/>
      </c>
      <c r="Q196" t="str">
        <f t="shared" si="19"/>
        <v/>
      </c>
      <c r="R196" t="str">
        <f t="shared" si="20"/>
        <v/>
      </c>
      <c r="T196" t="str">
        <f>IF('User Stamp Connections'!B197="","",'User Stamp Connections'!B197)</f>
        <v/>
      </c>
      <c r="U196" t="str">
        <f>IF(ISNA(_xlfn.XLOOKUP($C196,'Stamps (Carrier Only)'!$C$3:$C$200,'Stamps (Carrier Only)'!$M$3:$M$200))," ",_xlfn.XLOOKUP($C196,'Stamps (Carrier Only)'!$C$3:$C$200,'Stamps (Carrier Only)'!$M$3:$M$200))</f>
        <v xml:space="preserve"> </v>
      </c>
      <c r="V196" t="str">
        <f>IF(ISNA(_xlfn.XLOOKUP($C196,'Stamps (Carrier Only)'!$C$3:$C$200,'Stamps (Carrier Only)'!$L$3:$L$200))," ",_xlfn.XLOOKUP($C196,'Stamps (Carrier Only)'!$C$3:$C$200,'Stamps (Carrier Only)'!$L$3:$L$200))</f>
        <v xml:space="preserve"> </v>
      </c>
    </row>
    <row r="197" spans="2:22">
      <c r="B197" t="str">
        <f>IF(ISNA(_xlfn.XLOOKUP($C197,'Stamps (Carrier Only)'!$C$3:$C$200,'Stamps (Carrier Only)'!$B$3:$B$200))," ",TRIM(_xlfn.XLOOKUP($C197,'Stamps (Carrier Only)'!$C$3:$C$200,'Stamps (Carrier Only)'!$B$3:$B$200)))</f>
        <v xml:space="preserve"> </v>
      </c>
      <c r="C197" t="str">
        <f>IF('User Stamp Connections'!C198="","",'User Stamp Connections'!C198)</f>
        <v/>
      </c>
      <c r="D197" t="str">
        <f>IF(ISNA(_xlfn.XLOOKUP($C197,'Stamps (Carrier Only)'!$C$3:$C$200,'Stamps (Carrier Only)'!$E$3:$E$200))," ",TEXT((_xlfn.XLOOKUP($C197,'Stamps (Carrier Only)'!$C$3:$C$200,'Stamps (Carrier Only)'!$E$3:$E$200)),"dd/mm/yyyy"))</f>
        <v xml:space="preserve"> </v>
      </c>
      <c r="F197" t="str">
        <f>IF(ISNA(_xlfn.XLOOKUP($C197,'Stamps (Carrier Only)'!$C$3:$C$200,'Stamps (Carrier Only)'!$G$3:$G$200))," ",_xlfn.XLOOKUP($C197,'Stamps (Carrier Only)'!$C$3:$C$200,'Stamps (Carrier Only)'!$G$3:$G$200))</f>
        <v xml:space="preserve"> </v>
      </c>
      <c r="G197" t="str">
        <f>IF(ISNA(_xlfn.XLOOKUP($C197,'Stamps (Carrier Only)'!$C$3:$C$200,'Stamps (Carrier Only)'!$H$3:$H$200))," ",_xlfn.XLOOKUP($C197,'Stamps (Carrier Only)'!$C$3:$C$200,'Stamps (Carrier Only)'!$H$3:$H$200))</f>
        <v xml:space="preserve"> </v>
      </c>
      <c r="H197" t="str">
        <f>IF(ISNA(_xlfn.XLOOKUP(C197,'Stamps (Carrier Only)'!$C$3:$C$200,'Stamps (Carrier Only)'!$F$3:$F$200))," ", _xlfn.XLOOKUP(C197,'Stamps (Carrier Only)'!$C$3:$C$200,'Stamps (Carrier Only)'!$F$3:$F$200))</f>
        <v xml:space="preserve"> </v>
      </c>
      <c r="I197" t="str">
        <f>IF(ISNA(_xlfn.XLOOKUP($C197,'Stamps (Carrier Only)'!$C$3:$C$200,'Stamps (Carrier Only)'!$I$3:$I$200))," ",_xlfn.XLOOKUP($C197,'Stamps (Carrier Only)'!$C$3:$C$200,'Stamps (Carrier Only)'!$I$3:$I$200))</f>
        <v xml:space="preserve"> </v>
      </c>
      <c r="J197" t="str">
        <f>IF(ISNA(_xlfn.XLOOKUP($C197,'Stamps (Carrier Only)'!$C$3:$C$200,'Stamps (Carrier Only)'!$J$3:$J$200))," ",_xlfn.XLOOKUP($C197,'Stamps (Carrier Only)'!$C$3:$C$200,'Stamps (Carrier Only)'!$J$3:$J$200))</f>
        <v xml:space="preserve"> </v>
      </c>
      <c r="L197" t="str">
        <f t="shared" si="16"/>
        <v/>
      </c>
      <c r="M197" t="str">
        <f t="shared" si="17"/>
        <v xml:space="preserve"> </v>
      </c>
      <c r="O197" t="str">
        <f>IF(ISNA(_xlfn.XLOOKUP($C197,'Stamps (Carrier Only)'!$C$3:$C$200,'Stamps (Carrier Only)'!$K$3:$K$200))," ",_xlfn.XLOOKUP($C197,'Stamps (Carrier Only)'!$C$3:$C$200,'Stamps (Carrier Only)'!$K$3:$K$200))</f>
        <v xml:space="preserve"> </v>
      </c>
      <c r="P197" t="str">
        <f t="shared" si="18"/>
        <v/>
      </c>
      <c r="Q197" t="str">
        <f t="shared" si="19"/>
        <v/>
      </c>
      <c r="R197" t="str">
        <f t="shared" si="20"/>
        <v/>
      </c>
      <c r="T197" t="str">
        <f>IF('User Stamp Connections'!B198="","",'User Stamp Connections'!B198)</f>
        <v/>
      </c>
      <c r="U197" t="str">
        <f>IF(ISNA(_xlfn.XLOOKUP($C197,'Stamps (Carrier Only)'!$C$3:$C$200,'Stamps (Carrier Only)'!$M$3:$M$200))," ",_xlfn.XLOOKUP($C197,'Stamps (Carrier Only)'!$C$3:$C$200,'Stamps (Carrier Only)'!$M$3:$M$200))</f>
        <v xml:space="preserve"> </v>
      </c>
      <c r="V197" t="str">
        <f>IF(ISNA(_xlfn.XLOOKUP($C197,'Stamps (Carrier Only)'!$C$3:$C$200,'Stamps (Carrier Only)'!$L$3:$L$200))," ",_xlfn.XLOOKUP($C197,'Stamps (Carrier Only)'!$C$3:$C$200,'Stamps (Carrier Only)'!$L$3:$L$200))</f>
        <v xml:space="preserve"> </v>
      </c>
    </row>
    <row r="198" spans="2:22">
      <c r="B198" t="str">
        <f>IF(ISNA(_xlfn.XLOOKUP($C198,'Stamps (Carrier Only)'!$C$3:$C$200,'Stamps (Carrier Only)'!$B$3:$B$200))," ",TRIM(_xlfn.XLOOKUP($C198,'Stamps (Carrier Only)'!$C$3:$C$200,'Stamps (Carrier Only)'!$B$3:$B$200)))</f>
        <v xml:space="preserve"> </v>
      </c>
      <c r="C198" t="str">
        <f>IF('User Stamp Connections'!C199="","",'User Stamp Connections'!C199)</f>
        <v/>
      </c>
      <c r="D198" t="str">
        <f>IF(ISNA(_xlfn.XLOOKUP($C198,'Stamps (Carrier Only)'!$C$3:$C$200,'Stamps (Carrier Only)'!$E$3:$E$200))," ",TEXT((_xlfn.XLOOKUP($C198,'Stamps (Carrier Only)'!$C$3:$C$200,'Stamps (Carrier Only)'!$E$3:$E$200)),"dd/mm/yyyy"))</f>
        <v xml:space="preserve"> </v>
      </c>
      <c r="F198" t="str">
        <f>IF(ISNA(_xlfn.XLOOKUP($C198,'Stamps (Carrier Only)'!$C$3:$C$200,'Stamps (Carrier Only)'!$G$3:$G$200))," ",_xlfn.XLOOKUP($C198,'Stamps (Carrier Only)'!$C$3:$C$200,'Stamps (Carrier Only)'!$G$3:$G$200))</f>
        <v xml:space="preserve"> </v>
      </c>
      <c r="G198" t="str">
        <f>IF(ISNA(_xlfn.XLOOKUP($C198,'Stamps (Carrier Only)'!$C$3:$C$200,'Stamps (Carrier Only)'!$H$3:$H$200))," ",_xlfn.XLOOKUP($C198,'Stamps (Carrier Only)'!$C$3:$C$200,'Stamps (Carrier Only)'!$H$3:$H$200))</f>
        <v xml:space="preserve"> </v>
      </c>
      <c r="H198" t="str">
        <f>IF(ISNA(_xlfn.XLOOKUP(C198,'Stamps (Carrier Only)'!$C$3:$C$200,'Stamps (Carrier Only)'!$F$3:$F$200))," ", _xlfn.XLOOKUP(C198,'Stamps (Carrier Only)'!$C$3:$C$200,'Stamps (Carrier Only)'!$F$3:$F$200))</f>
        <v xml:space="preserve"> </v>
      </c>
      <c r="I198" t="str">
        <f>IF(ISNA(_xlfn.XLOOKUP($C198,'Stamps (Carrier Only)'!$C$3:$C$200,'Stamps (Carrier Only)'!$I$3:$I$200))," ",_xlfn.XLOOKUP($C198,'Stamps (Carrier Only)'!$C$3:$C$200,'Stamps (Carrier Only)'!$I$3:$I$200))</f>
        <v xml:space="preserve"> </v>
      </c>
      <c r="J198" t="str">
        <f>IF(ISNA(_xlfn.XLOOKUP($C198,'Stamps (Carrier Only)'!$C$3:$C$200,'Stamps (Carrier Only)'!$J$3:$J$200))," ",_xlfn.XLOOKUP($C198,'Stamps (Carrier Only)'!$C$3:$C$200,'Stamps (Carrier Only)'!$J$3:$J$200))</f>
        <v xml:space="preserve"> </v>
      </c>
      <c r="L198" t="str">
        <f t="shared" si="16"/>
        <v/>
      </c>
      <c r="M198" t="str">
        <f t="shared" si="17"/>
        <v xml:space="preserve"> </v>
      </c>
      <c r="O198" t="str">
        <f>IF(ISNA(_xlfn.XLOOKUP($C198,'Stamps (Carrier Only)'!$C$3:$C$200,'Stamps (Carrier Only)'!$K$3:$K$200))," ",_xlfn.XLOOKUP($C198,'Stamps (Carrier Only)'!$C$3:$C$200,'Stamps (Carrier Only)'!$K$3:$K$200))</f>
        <v xml:space="preserve"> </v>
      </c>
      <c r="P198" t="str">
        <f t="shared" si="18"/>
        <v/>
      </c>
      <c r="Q198" t="str">
        <f t="shared" si="19"/>
        <v/>
      </c>
      <c r="R198" t="str">
        <f t="shared" si="20"/>
        <v/>
      </c>
      <c r="T198" t="str">
        <f>IF('User Stamp Connections'!B199="","",'User Stamp Connections'!B199)</f>
        <v/>
      </c>
      <c r="U198" t="str">
        <f>IF(ISNA(_xlfn.XLOOKUP($C198,'Stamps (Carrier Only)'!$C$3:$C$200,'Stamps (Carrier Only)'!$M$3:$M$200))," ",_xlfn.XLOOKUP($C198,'Stamps (Carrier Only)'!$C$3:$C$200,'Stamps (Carrier Only)'!$M$3:$M$200))</f>
        <v xml:space="preserve"> </v>
      </c>
      <c r="V198" t="str">
        <f>IF(ISNA(_xlfn.XLOOKUP($C198,'Stamps (Carrier Only)'!$C$3:$C$200,'Stamps (Carrier Only)'!$L$3:$L$200))," ",_xlfn.XLOOKUP($C198,'Stamps (Carrier Only)'!$C$3:$C$200,'Stamps (Carrier Only)'!$L$3:$L$200))</f>
        <v xml:space="preserve"> </v>
      </c>
    </row>
    <row r="199" spans="2:22">
      <c r="B199" t="str">
        <f>IF(ISNA(_xlfn.XLOOKUP($C199,'Stamps (Carrier Only)'!$C$3:$C$200,'Stamps (Carrier Only)'!$B$3:$B$200))," ",TRIM(_xlfn.XLOOKUP($C199,'Stamps (Carrier Only)'!$C$3:$C$200,'Stamps (Carrier Only)'!$B$3:$B$200)))</f>
        <v xml:space="preserve"> </v>
      </c>
      <c r="C199" t="str">
        <f>IF('User Stamp Connections'!C200="","",'User Stamp Connections'!C200)</f>
        <v/>
      </c>
      <c r="D199" t="str">
        <f>IF(ISNA(_xlfn.XLOOKUP($C199,'Stamps (Carrier Only)'!$C$3:$C$200,'Stamps (Carrier Only)'!$E$3:$E$200))," ",TEXT((_xlfn.XLOOKUP($C199,'Stamps (Carrier Only)'!$C$3:$C$200,'Stamps (Carrier Only)'!$E$3:$E$200)),"dd/mm/yyyy"))</f>
        <v xml:space="preserve"> </v>
      </c>
      <c r="F199" t="str">
        <f>IF(ISNA(_xlfn.XLOOKUP($C199,'Stamps (Carrier Only)'!$C$3:$C$200,'Stamps (Carrier Only)'!$G$3:$G$200))," ",_xlfn.XLOOKUP($C199,'Stamps (Carrier Only)'!$C$3:$C$200,'Stamps (Carrier Only)'!$G$3:$G$200))</f>
        <v xml:space="preserve"> </v>
      </c>
      <c r="G199" t="str">
        <f>IF(ISNA(_xlfn.XLOOKUP($C199,'Stamps (Carrier Only)'!$C$3:$C$200,'Stamps (Carrier Only)'!$H$3:$H$200))," ",_xlfn.XLOOKUP($C199,'Stamps (Carrier Only)'!$C$3:$C$200,'Stamps (Carrier Only)'!$H$3:$H$200))</f>
        <v xml:space="preserve"> </v>
      </c>
      <c r="H199" t="str">
        <f>IF(ISNA(_xlfn.XLOOKUP(C199,'Stamps (Carrier Only)'!$C$3:$C$200,'Stamps (Carrier Only)'!$F$3:$F$200))," ", _xlfn.XLOOKUP(C199,'Stamps (Carrier Only)'!$C$3:$C$200,'Stamps (Carrier Only)'!$F$3:$F$200))</f>
        <v xml:space="preserve"> </v>
      </c>
      <c r="I199" t="str">
        <f>IF(ISNA(_xlfn.XLOOKUP($C199,'Stamps (Carrier Only)'!$C$3:$C$200,'Stamps (Carrier Only)'!$I$3:$I$200))," ",_xlfn.XLOOKUP($C199,'Stamps (Carrier Only)'!$C$3:$C$200,'Stamps (Carrier Only)'!$I$3:$I$200))</f>
        <v xml:space="preserve"> </v>
      </c>
      <c r="J199" t="str">
        <f>IF(ISNA(_xlfn.XLOOKUP($C199,'Stamps (Carrier Only)'!$C$3:$C$200,'Stamps (Carrier Only)'!$J$3:$J$200))," ",_xlfn.XLOOKUP($C199,'Stamps (Carrier Only)'!$C$3:$C$200,'Stamps (Carrier Only)'!$J$3:$J$200))</f>
        <v xml:space="preserve"> </v>
      </c>
      <c r="L199" t="str">
        <f t="shared" si="16"/>
        <v/>
      </c>
      <c r="M199" t="str">
        <f t="shared" si="17"/>
        <v xml:space="preserve"> </v>
      </c>
      <c r="O199" t="str">
        <f>IF(ISNA(_xlfn.XLOOKUP($C199,'Stamps (Carrier Only)'!$C$3:$C$200,'Stamps (Carrier Only)'!$K$3:$K$200))," ",_xlfn.XLOOKUP($C199,'Stamps (Carrier Only)'!$C$3:$C$200,'Stamps (Carrier Only)'!$K$3:$K$200))</f>
        <v xml:space="preserve"> </v>
      </c>
      <c r="P199" t="str">
        <f t="shared" si="18"/>
        <v/>
      </c>
      <c r="Q199" t="str">
        <f t="shared" si="19"/>
        <v/>
      </c>
      <c r="R199" t="str">
        <f t="shared" si="20"/>
        <v/>
      </c>
      <c r="T199" t="str">
        <f>IF('User Stamp Connections'!B200="","",'User Stamp Connections'!B200)</f>
        <v/>
      </c>
      <c r="U199" t="str">
        <f>IF(ISNA(_xlfn.XLOOKUP($C199,'Stamps (Carrier Only)'!$C$3:$C$200,'Stamps (Carrier Only)'!$M$3:$M$200))," ",_xlfn.XLOOKUP($C199,'Stamps (Carrier Only)'!$C$3:$C$200,'Stamps (Carrier Only)'!$M$3:$M$200))</f>
        <v xml:space="preserve"> </v>
      </c>
      <c r="V199" t="str">
        <f>IF(ISNA(_xlfn.XLOOKUP($C199,'Stamps (Carrier Only)'!$C$3:$C$200,'Stamps (Carrier Only)'!$L$3:$L$200))," ",_xlfn.XLOOKUP($C199,'Stamps (Carrier Only)'!$C$3:$C$200,'Stamps (Carrier Only)'!$L$3:$L$200))</f>
        <v xml:space="preserve"> </v>
      </c>
    </row>
    <row r="200" spans="2:22">
      <c r="B200" t="str">
        <f>IF(ISNA(_xlfn.XLOOKUP($C200,'Stamps (Carrier Only)'!$C$3:$C$200,'Stamps (Carrier Only)'!$B$3:$B$200))," ",TRIM(_xlfn.XLOOKUP($C200,'Stamps (Carrier Only)'!$C$3:$C$200,'Stamps (Carrier Only)'!$B$3:$B$200)))</f>
        <v xml:space="preserve"> </v>
      </c>
      <c r="C200" t="str">
        <f>IF('User Stamp Connections'!C201="","",'User Stamp Connections'!C201)</f>
        <v/>
      </c>
      <c r="D200" t="str">
        <f>IF(ISNA(_xlfn.XLOOKUP($C200,'Stamps (Carrier Only)'!$C$3:$C$200,'Stamps (Carrier Only)'!$E$3:$E$200))," ",TEXT((_xlfn.XLOOKUP($C200,'Stamps (Carrier Only)'!$C$3:$C$200,'Stamps (Carrier Only)'!$E$3:$E$200)),"dd/mm/yyyy"))</f>
        <v xml:space="preserve"> </v>
      </c>
      <c r="F200" t="str">
        <f>IF(ISNA(_xlfn.XLOOKUP($C200,'Stamps (Carrier Only)'!$C$3:$C$200,'Stamps (Carrier Only)'!$G$3:$G$200))," ",_xlfn.XLOOKUP($C200,'Stamps (Carrier Only)'!$C$3:$C$200,'Stamps (Carrier Only)'!$G$3:$G$200))</f>
        <v xml:space="preserve"> </v>
      </c>
      <c r="G200" t="str">
        <f>IF(ISNA(_xlfn.XLOOKUP($C200,'Stamps (Carrier Only)'!$C$3:$C$200,'Stamps (Carrier Only)'!$H$3:$H$200))," ",_xlfn.XLOOKUP($C200,'Stamps (Carrier Only)'!$C$3:$C$200,'Stamps (Carrier Only)'!$H$3:$H$200))</f>
        <v xml:space="preserve"> </v>
      </c>
      <c r="H200" t="str">
        <f>IF(ISNA(_xlfn.XLOOKUP(C200,'Stamps (Carrier Only)'!$C$3:$C$200,'Stamps (Carrier Only)'!$F$3:$F$200))," ", _xlfn.XLOOKUP(C200,'Stamps (Carrier Only)'!$C$3:$C$200,'Stamps (Carrier Only)'!$F$3:$F$200))</f>
        <v xml:space="preserve"> </v>
      </c>
      <c r="I200" t="str">
        <f>IF(ISNA(_xlfn.XLOOKUP($C200,'Stamps (Carrier Only)'!$C$3:$C$200,'Stamps (Carrier Only)'!$I$3:$I$200))," ",_xlfn.XLOOKUP($C200,'Stamps (Carrier Only)'!$C$3:$C$200,'Stamps (Carrier Only)'!$I$3:$I$200))</f>
        <v xml:space="preserve"> </v>
      </c>
      <c r="J200" t="str">
        <f>IF(ISNA(_xlfn.XLOOKUP($C200,'Stamps (Carrier Only)'!$C$3:$C$200,'Stamps (Carrier Only)'!$J$3:$J$200))," ",_xlfn.XLOOKUP($C200,'Stamps (Carrier Only)'!$C$3:$C$200,'Stamps (Carrier Only)'!$J$3:$J$200))</f>
        <v xml:space="preserve"> </v>
      </c>
      <c r="L200" t="str">
        <f t="shared" si="16"/>
        <v/>
      </c>
      <c r="M200" t="str">
        <f t="shared" si="17"/>
        <v xml:space="preserve"> </v>
      </c>
      <c r="O200" t="str">
        <f>IF(ISNA(_xlfn.XLOOKUP($C200,'Stamps (Carrier Only)'!$C$3:$C$200,'Stamps (Carrier Only)'!$K$3:$K$200))," ",_xlfn.XLOOKUP($C200,'Stamps (Carrier Only)'!$C$3:$C$200,'Stamps (Carrier Only)'!$K$3:$K$200))</f>
        <v xml:space="preserve"> </v>
      </c>
      <c r="P200" t="str">
        <f t="shared" si="18"/>
        <v/>
      </c>
      <c r="Q200" t="str">
        <f t="shared" si="19"/>
        <v/>
      </c>
      <c r="R200" t="str">
        <f t="shared" si="20"/>
        <v/>
      </c>
      <c r="T200" t="str">
        <f>IF('User Stamp Connections'!B201="","",'User Stamp Connections'!B201)</f>
        <v/>
      </c>
      <c r="U200" t="str">
        <f>IF(ISNA(_xlfn.XLOOKUP($C200,'Stamps (Carrier Only)'!$C$3:$C$200,'Stamps (Carrier Only)'!$M$3:$M$200))," ",_xlfn.XLOOKUP($C200,'Stamps (Carrier Only)'!$C$3:$C$200,'Stamps (Carrier Only)'!$M$3:$M$200))</f>
        <v xml:space="preserve"> </v>
      </c>
      <c r="V200" t="str">
        <f>IF(ISNA(_xlfn.XLOOKUP($C200,'Stamps (Carrier Only)'!$C$3:$C$200,'Stamps (Carrier Only)'!$L$3:$L$200))," ",_xlfn.XLOOKUP($C200,'Stamps (Carrier Only)'!$C$3:$C$200,'Stamps (Carrier Only)'!$L$3:$L$200))</f>
        <v xml:space="preserve"> </v>
      </c>
    </row>
  </sheetData>
  <sheetProtection sheet="1" objects="1" scenarios="1"/>
  <conditionalFormatting sqref="V2:V200">
    <cfRule type="containsText" dxfId="0" priority="1" operator="containsText" text="N">
      <formula>NOT(ISERROR(SEARCH("N",V2)))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C488-9E52-9F4C-A762-F90829D2C662}">
  <sheetPr codeName="Sheet5"/>
  <dimension ref="A1:E199"/>
  <sheetViews>
    <sheetView workbookViewId="0">
      <selection activeCell="C8" sqref="C8"/>
    </sheetView>
  </sheetViews>
  <sheetFormatPr baseColWidth="10" defaultColWidth="11.1640625" defaultRowHeight="16"/>
  <cols>
    <col min="1" max="1" width="21.1640625" customWidth="1"/>
    <col min="2" max="2" width="14.6640625" customWidth="1"/>
    <col min="3" max="3" width="27" customWidth="1"/>
  </cols>
  <sheetData>
    <row r="1" spans="1:5">
      <c r="A1" t="s">
        <v>12</v>
      </c>
      <c r="B1" t="s">
        <v>13</v>
      </c>
      <c r="C1" t="s">
        <v>30</v>
      </c>
      <c r="E1" t="s">
        <v>43</v>
      </c>
    </row>
    <row r="2" spans="1:5">
      <c r="A2" t="s">
        <v>25</v>
      </c>
      <c r="B2" t="s">
        <v>20</v>
      </c>
      <c r="C2" t="s">
        <v>31</v>
      </c>
      <c r="D2" t="s">
        <v>40</v>
      </c>
      <c r="E2" t="str">
        <f>TRIM('Trim Stamp'!A1)</f>
        <v/>
      </c>
    </row>
    <row r="3" spans="1:5">
      <c r="A3" t="s">
        <v>26</v>
      </c>
      <c r="B3" t="s">
        <v>21</v>
      </c>
      <c r="C3" t="s">
        <v>32</v>
      </c>
      <c r="D3" t="s">
        <v>41</v>
      </c>
      <c r="E3" t="str">
        <f>TRIM('Trim Stamp'!A2)</f>
        <v/>
      </c>
    </row>
    <row r="4" spans="1:5">
      <c r="A4" t="s">
        <v>27</v>
      </c>
      <c r="B4" t="s">
        <v>23</v>
      </c>
      <c r="C4" t="s">
        <v>33</v>
      </c>
      <c r="E4" t="str">
        <f>TRIM('Trim Stamp'!A3)</f>
        <v/>
      </c>
    </row>
    <row r="5" spans="1:5">
      <c r="A5" t="s">
        <v>28</v>
      </c>
      <c r="B5" t="s">
        <v>22</v>
      </c>
      <c r="C5" t="s">
        <v>34</v>
      </c>
      <c r="E5" t="str">
        <f>TRIM('Trim Stamp'!A4)</f>
        <v/>
      </c>
    </row>
    <row r="6" spans="1:5">
      <c r="A6" t="s">
        <v>29</v>
      </c>
      <c r="B6" t="s">
        <v>24</v>
      </c>
      <c r="C6" t="s">
        <v>35</v>
      </c>
      <c r="E6" t="str">
        <f>TRIM('Trim Stamp'!A5)</f>
        <v/>
      </c>
    </row>
    <row r="7" spans="1:5">
      <c r="A7" t="s">
        <v>37</v>
      </c>
      <c r="C7" t="s">
        <v>36</v>
      </c>
      <c r="E7" t="str">
        <f>TRIM('Trim Stamp'!A6)</f>
        <v/>
      </c>
    </row>
    <row r="8" spans="1:5">
      <c r="E8" t="str">
        <f>TRIM('Trim Stamp'!A7)</f>
        <v/>
      </c>
    </row>
    <row r="9" spans="1:5">
      <c r="E9" t="str">
        <f>TRIM('Trim Stamp'!A8)</f>
        <v/>
      </c>
    </row>
    <row r="10" spans="1:5">
      <c r="E10" t="str">
        <f>TRIM('Trim Stamp'!A9)</f>
        <v/>
      </c>
    </row>
    <row r="11" spans="1:5">
      <c r="E11" t="str">
        <f>TRIM('Trim Stamp'!A10)</f>
        <v/>
      </c>
    </row>
    <row r="12" spans="1:5">
      <c r="E12" t="str">
        <f>TRIM('Trim Stamp'!A11)</f>
        <v/>
      </c>
    </row>
    <row r="13" spans="1:5">
      <c r="E13" t="str">
        <f>TRIM('Trim Stamp'!A12)</f>
        <v/>
      </c>
    </row>
    <row r="14" spans="1:5">
      <c r="E14" t="str">
        <f>TRIM('Trim Stamp'!A13)</f>
        <v/>
      </c>
    </row>
    <row r="15" spans="1:5">
      <c r="E15" t="str">
        <f>TRIM('Trim Stamp'!A14)</f>
        <v/>
      </c>
    </row>
    <row r="16" spans="1:5">
      <c r="E16" t="str">
        <f>TRIM('Trim Stamp'!A15)</f>
        <v/>
      </c>
    </row>
    <row r="17" spans="5:5">
      <c r="E17" t="str">
        <f>TRIM('Trim Stamp'!A16)</f>
        <v/>
      </c>
    </row>
    <row r="18" spans="5:5">
      <c r="E18" t="str">
        <f>TRIM('Trim Stamp'!A17)</f>
        <v/>
      </c>
    </row>
    <row r="19" spans="5:5">
      <c r="E19" t="str">
        <f>TRIM('Trim Stamp'!A18)</f>
        <v/>
      </c>
    </row>
    <row r="20" spans="5:5">
      <c r="E20" t="str">
        <f>TRIM('Trim Stamp'!A19)</f>
        <v/>
      </c>
    </row>
    <row r="21" spans="5:5">
      <c r="E21" t="str">
        <f>TRIM('Trim Stamp'!A20)</f>
        <v/>
      </c>
    </row>
    <row r="22" spans="5:5">
      <c r="E22" t="str">
        <f>TRIM('Trim Stamp'!A21)</f>
        <v/>
      </c>
    </row>
    <row r="23" spans="5:5">
      <c r="E23" t="str">
        <f>TRIM('Trim Stamp'!A22)</f>
        <v/>
      </c>
    </row>
    <row r="24" spans="5:5">
      <c r="E24" t="str">
        <f>TRIM('Trim Stamp'!A23)</f>
        <v/>
      </c>
    </row>
    <row r="25" spans="5:5">
      <c r="E25" t="str">
        <f>TRIM('Trim Stamp'!A24)</f>
        <v/>
      </c>
    </row>
    <row r="26" spans="5:5">
      <c r="E26" t="str">
        <f>TRIM('Trim Stamp'!A25)</f>
        <v/>
      </c>
    </row>
    <row r="27" spans="5:5">
      <c r="E27" t="str">
        <f>TRIM('Trim Stamp'!A26)</f>
        <v/>
      </c>
    </row>
    <row r="28" spans="5:5">
      <c r="E28" t="str">
        <f>TRIM('Trim Stamp'!A27)</f>
        <v/>
      </c>
    </row>
    <row r="29" spans="5:5">
      <c r="E29" t="str">
        <f>TRIM('Trim Stamp'!A28)</f>
        <v/>
      </c>
    </row>
    <row r="30" spans="5:5">
      <c r="E30" t="str">
        <f>TRIM('Trim Stamp'!A29)</f>
        <v/>
      </c>
    </row>
    <row r="31" spans="5:5">
      <c r="E31" t="str">
        <f>TRIM('Trim Stamp'!A30)</f>
        <v/>
      </c>
    </row>
    <row r="32" spans="5:5">
      <c r="E32" t="str">
        <f>TRIM('Trim Stamp'!A31)</f>
        <v/>
      </c>
    </row>
    <row r="33" spans="5:5">
      <c r="E33" t="str">
        <f>TRIM('Trim Stamp'!A32)</f>
        <v/>
      </c>
    </row>
    <row r="34" spans="5:5">
      <c r="E34" t="str">
        <f>TRIM('Trim Stamp'!A33)</f>
        <v/>
      </c>
    </row>
    <row r="35" spans="5:5">
      <c r="E35" t="str">
        <f>TRIM('Trim Stamp'!A34)</f>
        <v/>
      </c>
    </row>
    <row r="36" spans="5:5">
      <c r="E36" t="str">
        <f>TRIM('Trim Stamp'!A35)</f>
        <v/>
      </c>
    </row>
    <row r="37" spans="5:5">
      <c r="E37" t="str">
        <f>TRIM('Trim Stamp'!A36)</f>
        <v/>
      </c>
    </row>
    <row r="38" spans="5:5">
      <c r="E38" t="str">
        <f>TRIM('Trim Stamp'!A37)</f>
        <v/>
      </c>
    </row>
    <row r="39" spans="5:5">
      <c r="E39" t="str">
        <f>TRIM('Trim Stamp'!A38)</f>
        <v/>
      </c>
    </row>
    <row r="40" spans="5:5">
      <c r="E40" t="str">
        <f>TRIM('Trim Stamp'!A39)</f>
        <v/>
      </c>
    </row>
    <row r="41" spans="5:5">
      <c r="E41" t="str">
        <f>TRIM('Trim Stamp'!A40)</f>
        <v/>
      </c>
    </row>
    <row r="42" spans="5:5">
      <c r="E42" t="str">
        <f>TRIM('Trim Stamp'!A41)</f>
        <v/>
      </c>
    </row>
    <row r="43" spans="5:5">
      <c r="E43" t="str">
        <f>TRIM('Trim Stamp'!A42)</f>
        <v/>
      </c>
    </row>
    <row r="44" spans="5:5">
      <c r="E44" t="str">
        <f>TRIM('Trim Stamp'!A43)</f>
        <v/>
      </c>
    </row>
    <row r="45" spans="5:5">
      <c r="E45" t="str">
        <f>TRIM('Trim Stamp'!A44)</f>
        <v/>
      </c>
    </row>
    <row r="46" spans="5:5">
      <c r="E46" t="str">
        <f>TRIM('Trim Stamp'!A45)</f>
        <v/>
      </c>
    </row>
    <row r="47" spans="5:5">
      <c r="E47" t="str">
        <f>TRIM('Trim Stamp'!A46)</f>
        <v/>
      </c>
    </row>
    <row r="48" spans="5:5">
      <c r="E48" t="str">
        <f>TRIM('Trim Stamp'!A47)</f>
        <v/>
      </c>
    </row>
    <row r="49" spans="5:5">
      <c r="E49" t="str">
        <f>TRIM('Trim Stamp'!A48)</f>
        <v/>
      </c>
    </row>
    <row r="50" spans="5:5">
      <c r="E50" t="str">
        <f>TRIM('Trim Stamp'!A49)</f>
        <v/>
      </c>
    </row>
    <row r="51" spans="5:5">
      <c r="E51" t="str">
        <f>TRIM('Trim Stamp'!A50)</f>
        <v/>
      </c>
    </row>
    <row r="52" spans="5:5">
      <c r="E52" t="str">
        <f>TRIM('Trim Stamp'!A51)</f>
        <v/>
      </c>
    </row>
    <row r="53" spans="5:5">
      <c r="E53" t="str">
        <f>TRIM('Trim Stamp'!A52)</f>
        <v/>
      </c>
    </row>
    <row r="54" spans="5:5">
      <c r="E54" t="str">
        <f>TRIM('Trim Stamp'!A53)</f>
        <v/>
      </c>
    </row>
    <row r="55" spans="5:5">
      <c r="E55" t="str">
        <f>TRIM('Trim Stamp'!A54)</f>
        <v/>
      </c>
    </row>
    <row r="56" spans="5:5">
      <c r="E56" t="str">
        <f>TRIM('Trim Stamp'!A55)</f>
        <v/>
      </c>
    </row>
    <row r="57" spans="5:5">
      <c r="E57" t="str">
        <f>TRIM('Trim Stamp'!A56)</f>
        <v/>
      </c>
    </row>
    <row r="58" spans="5:5">
      <c r="E58" t="str">
        <f>TRIM('Trim Stamp'!A57)</f>
        <v/>
      </c>
    </row>
    <row r="59" spans="5:5">
      <c r="E59" t="str">
        <f>TRIM('Trim Stamp'!A58)</f>
        <v/>
      </c>
    </row>
    <row r="60" spans="5:5">
      <c r="E60" t="str">
        <f>TRIM('Trim Stamp'!A59)</f>
        <v/>
      </c>
    </row>
    <row r="61" spans="5:5">
      <c r="E61" t="str">
        <f>TRIM('Trim Stamp'!A60)</f>
        <v/>
      </c>
    </row>
    <row r="62" spans="5:5">
      <c r="E62" t="str">
        <f>TRIM('Trim Stamp'!A61)</f>
        <v/>
      </c>
    </row>
    <row r="63" spans="5:5">
      <c r="E63" t="str">
        <f>TRIM('Trim Stamp'!A62)</f>
        <v/>
      </c>
    </row>
    <row r="64" spans="5:5">
      <c r="E64" t="str">
        <f>TRIM('Trim Stamp'!A63)</f>
        <v/>
      </c>
    </row>
    <row r="65" spans="5:5">
      <c r="E65" t="str">
        <f>TRIM('Trim Stamp'!A64)</f>
        <v/>
      </c>
    </row>
    <row r="66" spans="5:5">
      <c r="E66" t="str">
        <f>TRIM('Trim Stamp'!A65)</f>
        <v/>
      </c>
    </row>
    <row r="67" spans="5:5">
      <c r="E67" t="str">
        <f>TRIM('Trim Stamp'!A66)</f>
        <v/>
      </c>
    </row>
    <row r="68" spans="5:5">
      <c r="E68" t="str">
        <f>TRIM('Trim Stamp'!A67)</f>
        <v/>
      </c>
    </row>
    <row r="69" spans="5:5">
      <c r="E69" t="str">
        <f>TRIM('Trim Stamp'!A68)</f>
        <v/>
      </c>
    </row>
    <row r="70" spans="5:5">
      <c r="E70" t="str">
        <f>TRIM('Trim Stamp'!A69)</f>
        <v/>
      </c>
    </row>
    <row r="71" spans="5:5">
      <c r="E71" t="str">
        <f>TRIM('Trim Stamp'!A70)</f>
        <v/>
      </c>
    </row>
    <row r="72" spans="5:5">
      <c r="E72" t="str">
        <f>TRIM('Trim Stamp'!A71)</f>
        <v/>
      </c>
    </row>
    <row r="73" spans="5:5">
      <c r="E73" t="str">
        <f>TRIM('Trim Stamp'!A72)</f>
        <v/>
      </c>
    </row>
    <row r="74" spans="5:5">
      <c r="E74" t="str">
        <f>TRIM('Trim Stamp'!A73)</f>
        <v/>
      </c>
    </row>
    <row r="75" spans="5:5">
      <c r="E75" t="str">
        <f>TRIM('Trim Stamp'!A74)</f>
        <v/>
      </c>
    </row>
    <row r="76" spans="5:5">
      <c r="E76" t="str">
        <f>TRIM('Trim Stamp'!A75)</f>
        <v/>
      </c>
    </row>
    <row r="77" spans="5:5">
      <c r="E77" t="str">
        <f>TRIM('Trim Stamp'!A76)</f>
        <v/>
      </c>
    </row>
    <row r="78" spans="5:5">
      <c r="E78" t="str">
        <f>TRIM('Trim Stamp'!A77)</f>
        <v/>
      </c>
    </row>
    <row r="79" spans="5:5">
      <c r="E79" t="str">
        <f>TRIM('Trim Stamp'!A78)</f>
        <v/>
      </c>
    </row>
    <row r="80" spans="5:5">
      <c r="E80" t="str">
        <f>TRIM('Trim Stamp'!A79)</f>
        <v/>
      </c>
    </row>
    <row r="81" spans="5:5">
      <c r="E81" t="str">
        <f>TRIM('Trim Stamp'!A80)</f>
        <v/>
      </c>
    </row>
    <row r="82" spans="5:5">
      <c r="E82" t="str">
        <f>TRIM('Trim Stamp'!A81)</f>
        <v/>
      </c>
    </row>
    <row r="83" spans="5:5">
      <c r="E83" t="str">
        <f>TRIM('Trim Stamp'!A82)</f>
        <v/>
      </c>
    </row>
    <row r="84" spans="5:5">
      <c r="E84" t="str">
        <f>TRIM('Trim Stamp'!A83)</f>
        <v/>
      </c>
    </row>
    <row r="85" spans="5:5">
      <c r="E85" t="str">
        <f>TRIM('Trim Stamp'!A84)</f>
        <v/>
      </c>
    </row>
    <row r="86" spans="5:5">
      <c r="E86" t="str">
        <f>TRIM('Trim Stamp'!A85)</f>
        <v/>
      </c>
    </row>
    <row r="87" spans="5:5">
      <c r="E87" t="str">
        <f>TRIM('Trim Stamp'!A86)</f>
        <v/>
      </c>
    </row>
    <row r="88" spans="5:5">
      <c r="E88" t="str">
        <f>TRIM('Trim Stamp'!A87)</f>
        <v/>
      </c>
    </row>
    <row r="89" spans="5:5">
      <c r="E89" t="str">
        <f>TRIM('Trim Stamp'!A88)</f>
        <v/>
      </c>
    </row>
    <row r="90" spans="5:5">
      <c r="E90" t="str">
        <f>TRIM('Trim Stamp'!A89)</f>
        <v/>
      </c>
    </row>
    <row r="91" spans="5:5">
      <c r="E91" t="str">
        <f>TRIM('Trim Stamp'!A90)</f>
        <v/>
      </c>
    </row>
    <row r="92" spans="5:5">
      <c r="E92" t="str">
        <f>TRIM('Trim Stamp'!A91)</f>
        <v/>
      </c>
    </row>
    <row r="93" spans="5:5">
      <c r="E93" t="str">
        <f>TRIM('Trim Stamp'!A92)</f>
        <v/>
      </c>
    </row>
    <row r="94" spans="5:5">
      <c r="E94" t="str">
        <f>TRIM('Trim Stamp'!A93)</f>
        <v/>
      </c>
    </row>
    <row r="95" spans="5:5">
      <c r="E95" t="str">
        <f>TRIM('Trim Stamp'!A94)</f>
        <v/>
      </c>
    </row>
    <row r="96" spans="5:5">
      <c r="E96" t="str">
        <f>TRIM('Trim Stamp'!A95)</f>
        <v/>
      </c>
    </row>
    <row r="97" spans="5:5">
      <c r="E97" t="str">
        <f>TRIM('Trim Stamp'!A96)</f>
        <v/>
      </c>
    </row>
    <row r="98" spans="5:5">
      <c r="E98" t="str">
        <f>TRIM('Trim Stamp'!A97)</f>
        <v/>
      </c>
    </row>
    <row r="99" spans="5:5">
      <c r="E99" t="str">
        <f>TRIM('Trim Stamp'!A98)</f>
        <v/>
      </c>
    </row>
    <row r="100" spans="5:5">
      <c r="E100" t="str">
        <f>TRIM('Trim Stamp'!A99)</f>
        <v/>
      </c>
    </row>
    <row r="101" spans="5:5">
      <c r="E101" t="str">
        <f>TRIM('Trim Stamp'!A100)</f>
        <v/>
      </c>
    </row>
    <row r="102" spans="5:5">
      <c r="E102" t="str">
        <f>TRIM('Trim Stamp'!A101)</f>
        <v/>
      </c>
    </row>
    <row r="103" spans="5:5">
      <c r="E103" t="str">
        <f>TRIM('Trim Stamp'!A102)</f>
        <v/>
      </c>
    </row>
    <row r="104" spans="5:5">
      <c r="E104" t="str">
        <f>TRIM('Trim Stamp'!A103)</f>
        <v/>
      </c>
    </row>
    <row r="105" spans="5:5">
      <c r="E105" t="str">
        <f>TRIM('Trim Stamp'!A104)</f>
        <v/>
      </c>
    </row>
    <row r="106" spans="5:5">
      <c r="E106" t="str">
        <f>TRIM('Trim Stamp'!A105)</f>
        <v/>
      </c>
    </row>
    <row r="107" spans="5:5">
      <c r="E107" t="str">
        <f>TRIM('Trim Stamp'!A106)</f>
        <v/>
      </c>
    </row>
    <row r="108" spans="5:5">
      <c r="E108" t="str">
        <f>TRIM('Trim Stamp'!A107)</f>
        <v/>
      </c>
    </row>
    <row r="109" spans="5:5">
      <c r="E109" t="str">
        <f>TRIM('Trim Stamp'!A108)</f>
        <v/>
      </c>
    </row>
    <row r="110" spans="5:5">
      <c r="E110" t="str">
        <f>TRIM('Trim Stamp'!A109)</f>
        <v/>
      </c>
    </row>
    <row r="111" spans="5:5">
      <c r="E111" t="str">
        <f>TRIM('Trim Stamp'!A110)</f>
        <v/>
      </c>
    </row>
    <row r="112" spans="5:5">
      <c r="E112" t="str">
        <f>TRIM('Trim Stamp'!A111)</f>
        <v/>
      </c>
    </row>
    <row r="113" spans="5:5">
      <c r="E113" t="str">
        <f>TRIM('Trim Stamp'!A112)</f>
        <v/>
      </c>
    </row>
    <row r="114" spans="5:5">
      <c r="E114" t="str">
        <f>TRIM('Trim Stamp'!A113)</f>
        <v/>
      </c>
    </row>
    <row r="115" spans="5:5">
      <c r="E115" t="str">
        <f>TRIM('Trim Stamp'!A114)</f>
        <v/>
      </c>
    </row>
    <row r="116" spans="5:5">
      <c r="E116" t="str">
        <f>TRIM('Trim Stamp'!A115)</f>
        <v/>
      </c>
    </row>
    <row r="117" spans="5:5">
      <c r="E117" t="str">
        <f>TRIM('Trim Stamp'!A116)</f>
        <v/>
      </c>
    </row>
    <row r="118" spans="5:5">
      <c r="E118" t="str">
        <f>TRIM('Trim Stamp'!A117)</f>
        <v/>
      </c>
    </row>
    <row r="119" spans="5:5">
      <c r="E119" t="str">
        <f>TRIM('Trim Stamp'!A118)</f>
        <v/>
      </c>
    </row>
    <row r="120" spans="5:5">
      <c r="E120" t="str">
        <f>TRIM('Trim Stamp'!A119)</f>
        <v/>
      </c>
    </row>
    <row r="121" spans="5:5">
      <c r="E121" t="str">
        <f>TRIM('Trim Stamp'!A120)</f>
        <v/>
      </c>
    </row>
    <row r="122" spans="5:5">
      <c r="E122" t="str">
        <f>TRIM('Trim Stamp'!A121)</f>
        <v/>
      </c>
    </row>
    <row r="123" spans="5:5">
      <c r="E123" t="str">
        <f>TRIM('Trim Stamp'!A122)</f>
        <v/>
      </c>
    </row>
    <row r="124" spans="5:5">
      <c r="E124" t="str">
        <f>TRIM('Trim Stamp'!A123)</f>
        <v/>
      </c>
    </row>
    <row r="125" spans="5:5">
      <c r="E125" t="str">
        <f>TRIM('Trim Stamp'!A124)</f>
        <v/>
      </c>
    </row>
    <row r="126" spans="5:5">
      <c r="E126" t="str">
        <f>TRIM('Trim Stamp'!A125)</f>
        <v/>
      </c>
    </row>
    <row r="127" spans="5:5">
      <c r="E127" t="str">
        <f>TRIM('Trim Stamp'!A126)</f>
        <v/>
      </c>
    </row>
    <row r="128" spans="5:5">
      <c r="E128" t="str">
        <f>TRIM('Trim Stamp'!A127)</f>
        <v/>
      </c>
    </row>
    <row r="129" spans="5:5">
      <c r="E129" t="str">
        <f>TRIM('Trim Stamp'!A128)</f>
        <v/>
      </c>
    </row>
    <row r="130" spans="5:5">
      <c r="E130" t="str">
        <f>TRIM('Trim Stamp'!A129)</f>
        <v/>
      </c>
    </row>
    <row r="131" spans="5:5">
      <c r="E131" t="str">
        <f>TRIM('Trim Stamp'!A130)</f>
        <v/>
      </c>
    </row>
    <row r="132" spans="5:5">
      <c r="E132" t="str">
        <f>TRIM('Trim Stamp'!A131)</f>
        <v/>
      </c>
    </row>
    <row r="133" spans="5:5">
      <c r="E133" t="str">
        <f>TRIM('Trim Stamp'!A132)</f>
        <v/>
      </c>
    </row>
    <row r="134" spans="5:5">
      <c r="E134" t="str">
        <f>TRIM('Trim Stamp'!A133)</f>
        <v/>
      </c>
    </row>
    <row r="135" spans="5:5">
      <c r="E135" t="str">
        <f>TRIM('Trim Stamp'!A134)</f>
        <v/>
      </c>
    </row>
    <row r="136" spans="5:5">
      <c r="E136" t="str">
        <f>TRIM('Trim Stamp'!A135)</f>
        <v/>
      </c>
    </row>
    <row r="137" spans="5:5">
      <c r="E137" t="str">
        <f>TRIM('Trim Stamp'!A136)</f>
        <v/>
      </c>
    </row>
    <row r="138" spans="5:5">
      <c r="E138" t="str">
        <f>TRIM('Trim Stamp'!A137)</f>
        <v/>
      </c>
    </row>
    <row r="139" spans="5:5">
      <c r="E139" t="str">
        <f>TRIM('Trim Stamp'!A138)</f>
        <v/>
      </c>
    </row>
    <row r="140" spans="5:5">
      <c r="E140" t="str">
        <f>TRIM('Trim Stamp'!A139)</f>
        <v/>
      </c>
    </row>
    <row r="141" spans="5:5">
      <c r="E141" t="str">
        <f>TRIM('Trim Stamp'!A140)</f>
        <v/>
      </c>
    </row>
    <row r="142" spans="5:5">
      <c r="E142" t="str">
        <f>TRIM('Trim Stamp'!A141)</f>
        <v/>
      </c>
    </row>
    <row r="143" spans="5:5">
      <c r="E143" t="str">
        <f>TRIM('Trim Stamp'!A142)</f>
        <v/>
      </c>
    </row>
    <row r="144" spans="5:5">
      <c r="E144" t="str">
        <f>TRIM('Trim Stamp'!A143)</f>
        <v/>
      </c>
    </row>
    <row r="145" spans="5:5">
      <c r="E145" t="str">
        <f>TRIM('Trim Stamp'!A144)</f>
        <v/>
      </c>
    </row>
    <row r="146" spans="5:5">
      <c r="E146" t="str">
        <f>TRIM('Trim Stamp'!A145)</f>
        <v/>
      </c>
    </row>
    <row r="147" spans="5:5">
      <c r="E147" t="str">
        <f>TRIM('Trim Stamp'!A146)</f>
        <v/>
      </c>
    </row>
    <row r="148" spans="5:5">
      <c r="E148" t="str">
        <f>TRIM('Trim Stamp'!A147)</f>
        <v/>
      </c>
    </row>
    <row r="149" spans="5:5">
      <c r="E149" t="str">
        <f>TRIM('Trim Stamp'!A148)</f>
        <v/>
      </c>
    </row>
    <row r="150" spans="5:5">
      <c r="E150" t="str">
        <f>TRIM('Trim Stamp'!A149)</f>
        <v/>
      </c>
    </row>
    <row r="151" spans="5:5">
      <c r="E151" t="str">
        <f>TRIM('Trim Stamp'!A150)</f>
        <v/>
      </c>
    </row>
    <row r="152" spans="5:5">
      <c r="E152" t="str">
        <f>TRIM('Trim Stamp'!A151)</f>
        <v/>
      </c>
    </row>
    <row r="153" spans="5:5">
      <c r="E153" t="str">
        <f>TRIM('Trim Stamp'!A152)</f>
        <v/>
      </c>
    </row>
    <row r="154" spans="5:5">
      <c r="E154" t="str">
        <f>TRIM('Trim Stamp'!A153)</f>
        <v/>
      </c>
    </row>
    <row r="155" spans="5:5">
      <c r="E155" t="str">
        <f>TRIM('Trim Stamp'!A154)</f>
        <v/>
      </c>
    </row>
    <row r="156" spans="5:5">
      <c r="E156" t="str">
        <f>TRIM('Trim Stamp'!A155)</f>
        <v/>
      </c>
    </row>
    <row r="157" spans="5:5">
      <c r="E157" t="str">
        <f>TRIM('Trim Stamp'!A156)</f>
        <v/>
      </c>
    </row>
    <row r="158" spans="5:5">
      <c r="E158" t="str">
        <f>TRIM('Trim Stamp'!A157)</f>
        <v/>
      </c>
    </row>
    <row r="159" spans="5:5">
      <c r="E159" t="str">
        <f>TRIM('Trim Stamp'!A158)</f>
        <v/>
      </c>
    </row>
    <row r="160" spans="5:5">
      <c r="E160" t="str">
        <f>TRIM('Trim Stamp'!A159)</f>
        <v/>
      </c>
    </row>
    <row r="161" spans="5:5">
      <c r="E161" t="str">
        <f>TRIM('Trim Stamp'!A160)</f>
        <v/>
      </c>
    </row>
    <row r="162" spans="5:5">
      <c r="E162" t="str">
        <f>TRIM('Trim Stamp'!A161)</f>
        <v/>
      </c>
    </row>
    <row r="163" spans="5:5">
      <c r="E163" t="str">
        <f>TRIM('Trim Stamp'!A162)</f>
        <v/>
      </c>
    </row>
    <row r="164" spans="5:5">
      <c r="E164" t="str">
        <f>TRIM('Trim Stamp'!A163)</f>
        <v/>
      </c>
    </row>
    <row r="165" spans="5:5">
      <c r="E165" t="str">
        <f>TRIM('Trim Stamp'!A164)</f>
        <v/>
      </c>
    </row>
    <row r="166" spans="5:5">
      <c r="E166" t="str">
        <f>TRIM('Trim Stamp'!A165)</f>
        <v/>
      </c>
    </row>
    <row r="167" spans="5:5">
      <c r="E167" t="str">
        <f>TRIM('Trim Stamp'!A166)</f>
        <v/>
      </c>
    </row>
    <row r="168" spans="5:5">
      <c r="E168" t="str">
        <f>TRIM('Trim Stamp'!A167)</f>
        <v/>
      </c>
    </row>
    <row r="169" spans="5:5">
      <c r="E169" t="str">
        <f>TRIM('Trim Stamp'!A168)</f>
        <v/>
      </c>
    </row>
    <row r="170" spans="5:5">
      <c r="E170" t="str">
        <f>TRIM('Trim Stamp'!A169)</f>
        <v/>
      </c>
    </row>
    <row r="171" spans="5:5">
      <c r="E171" t="str">
        <f>TRIM('Trim Stamp'!A170)</f>
        <v/>
      </c>
    </row>
    <row r="172" spans="5:5">
      <c r="E172" t="str">
        <f>TRIM('Trim Stamp'!A171)</f>
        <v/>
      </c>
    </row>
    <row r="173" spans="5:5">
      <c r="E173" t="str">
        <f>TRIM('Trim Stamp'!A172)</f>
        <v/>
      </c>
    </row>
    <row r="174" spans="5:5">
      <c r="E174" t="str">
        <f>TRIM('Trim Stamp'!A173)</f>
        <v/>
      </c>
    </row>
    <row r="175" spans="5:5">
      <c r="E175" t="str">
        <f>TRIM('Trim Stamp'!A174)</f>
        <v/>
      </c>
    </row>
    <row r="176" spans="5:5">
      <c r="E176" t="str">
        <f>TRIM('Trim Stamp'!A175)</f>
        <v/>
      </c>
    </row>
    <row r="177" spans="5:5">
      <c r="E177" t="str">
        <f>TRIM('Trim Stamp'!A176)</f>
        <v/>
      </c>
    </row>
    <row r="178" spans="5:5">
      <c r="E178" t="str">
        <f>TRIM('Trim Stamp'!A177)</f>
        <v/>
      </c>
    </row>
    <row r="179" spans="5:5">
      <c r="E179" t="str">
        <f>TRIM('Trim Stamp'!A178)</f>
        <v/>
      </c>
    </row>
    <row r="180" spans="5:5">
      <c r="E180" t="str">
        <f>TRIM('Trim Stamp'!A179)</f>
        <v/>
      </c>
    </row>
    <row r="181" spans="5:5">
      <c r="E181" t="str">
        <f>TRIM('Trim Stamp'!A180)</f>
        <v/>
      </c>
    </row>
    <row r="182" spans="5:5">
      <c r="E182" t="str">
        <f>TRIM('Trim Stamp'!A181)</f>
        <v/>
      </c>
    </row>
    <row r="183" spans="5:5">
      <c r="E183" t="str">
        <f>TRIM('Trim Stamp'!A182)</f>
        <v/>
      </c>
    </row>
    <row r="184" spans="5:5">
      <c r="E184" t="str">
        <f>TRIM('Trim Stamp'!A183)</f>
        <v/>
      </c>
    </row>
    <row r="185" spans="5:5">
      <c r="E185" t="str">
        <f>TRIM('Trim Stamp'!A184)</f>
        <v/>
      </c>
    </row>
    <row r="186" spans="5:5">
      <c r="E186" t="str">
        <f>TRIM('Trim Stamp'!A185)</f>
        <v/>
      </c>
    </row>
    <row r="187" spans="5:5">
      <c r="E187" t="str">
        <f>TRIM('Trim Stamp'!A186)</f>
        <v/>
      </c>
    </row>
    <row r="188" spans="5:5">
      <c r="E188" t="str">
        <f>TRIM('Trim Stamp'!A187)</f>
        <v/>
      </c>
    </row>
    <row r="189" spans="5:5">
      <c r="E189" t="str">
        <f>TRIM('Trim Stamp'!A188)</f>
        <v/>
      </c>
    </row>
    <row r="190" spans="5:5">
      <c r="E190" t="str">
        <f>TRIM('Trim Stamp'!A189)</f>
        <v/>
      </c>
    </row>
    <row r="191" spans="5:5">
      <c r="E191" t="str">
        <f>TRIM('Trim Stamp'!A190)</f>
        <v/>
      </c>
    </row>
    <row r="192" spans="5:5">
      <c r="E192" t="str">
        <f>TRIM('Trim Stamp'!A191)</f>
        <v/>
      </c>
    </row>
    <row r="193" spans="5:5">
      <c r="E193" t="str">
        <f>TRIM('Trim Stamp'!A192)</f>
        <v/>
      </c>
    </row>
    <row r="194" spans="5:5">
      <c r="E194" t="str">
        <f>TRIM('Trim Stamp'!A193)</f>
        <v/>
      </c>
    </row>
    <row r="195" spans="5:5">
      <c r="E195" t="str">
        <f>TRIM('Trim Stamp'!A194)</f>
        <v/>
      </c>
    </row>
    <row r="196" spans="5:5">
      <c r="E196" t="str">
        <f>TRIM('Trim Stamp'!A195)</f>
        <v/>
      </c>
    </row>
    <row r="197" spans="5:5">
      <c r="E197" t="str">
        <f>TRIM('Trim Stamp'!A196)</f>
        <v/>
      </c>
    </row>
    <row r="198" spans="5:5">
      <c r="E198" t="str">
        <f>TRIM('Trim Stamp'!A197)</f>
        <v/>
      </c>
    </row>
    <row r="199" spans="5:5">
      <c r="E199" t="str">
        <f>TRIM('Trim Stamp'!A198)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D52E-357C-3B49-8C34-03E5A5E2536C}">
  <sheetPr codeName="Sheet6"/>
  <dimension ref="A1:A198"/>
  <sheetViews>
    <sheetView workbookViewId="0">
      <selection activeCell="D193" sqref="D193"/>
    </sheetView>
  </sheetViews>
  <sheetFormatPr baseColWidth="10" defaultColWidth="11.1640625" defaultRowHeight="16"/>
  <sheetData>
    <row r="1" spans="1:1">
      <c r="A1" t="str">
        <f>CLEAN('Stamps (Carrier Only)'!C3)</f>
        <v/>
      </c>
    </row>
    <row r="2" spans="1:1">
      <c r="A2" t="str">
        <f>CLEAN('Stamps (Carrier Only)'!C4)</f>
        <v/>
      </c>
    </row>
    <row r="3" spans="1:1">
      <c r="A3" t="str">
        <f>CLEAN('Stamps (Carrier Only)'!C5)</f>
        <v/>
      </c>
    </row>
    <row r="4" spans="1:1">
      <c r="A4" t="str">
        <f>CLEAN('Stamps (Carrier Only)'!C6)</f>
        <v/>
      </c>
    </row>
    <row r="5" spans="1:1">
      <c r="A5" t="str">
        <f>CLEAN('Stamps (Carrier Only)'!C7)</f>
        <v/>
      </c>
    </row>
    <row r="6" spans="1:1">
      <c r="A6" t="str">
        <f>CLEAN('Stamps (Carrier Only)'!C8)</f>
        <v/>
      </c>
    </row>
    <row r="7" spans="1:1">
      <c r="A7" t="str">
        <f>CLEAN('Stamps (Carrier Only)'!C9)</f>
        <v/>
      </c>
    </row>
    <row r="8" spans="1:1">
      <c r="A8" t="str">
        <f>CLEAN('Stamps (Carrier Only)'!C10)</f>
        <v/>
      </c>
    </row>
    <row r="9" spans="1:1">
      <c r="A9" t="str">
        <f>CLEAN('Stamps (Carrier Only)'!C11)</f>
        <v/>
      </c>
    </row>
    <row r="10" spans="1:1">
      <c r="A10" t="str">
        <f>CLEAN('Stamps (Carrier Only)'!C12)</f>
        <v/>
      </c>
    </row>
    <row r="11" spans="1:1">
      <c r="A11" t="str">
        <f>CLEAN('Stamps (Carrier Only)'!C13)</f>
        <v/>
      </c>
    </row>
    <row r="12" spans="1:1">
      <c r="A12" t="str">
        <f>CLEAN('Stamps (Carrier Only)'!C14)</f>
        <v/>
      </c>
    </row>
    <row r="13" spans="1:1">
      <c r="A13" t="str">
        <f>CLEAN('Stamps (Carrier Only)'!C15)</f>
        <v/>
      </c>
    </row>
    <row r="14" spans="1:1">
      <c r="A14" t="str">
        <f>CLEAN('Stamps (Carrier Only)'!C16)</f>
        <v/>
      </c>
    </row>
    <row r="15" spans="1:1">
      <c r="A15" t="str">
        <f>CLEAN('Stamps (Carrier Only)'!C17)</f>
        <v/>
      </c>
    </row>
    <row r="16" spans="1:1">
      <c r="A16" t="str">
        <f>CLEAN('Stamps (Carrier Only)'!C18)</f>
        <v/>
      </c>
    </row>
    <row r="17" spans="1:1">
      <c r="A17" t="str">
        <f>CLEAN('Stamps (Carrier Only)'!C19)</f>
        <v/>
      </c>
    </row>
    <row r="18" spans="1:1">
      <c r="A18" t="str">
        <f>CLEAN('Stamps (Carrier Only)'!C20)</f>
        <v/>
      </c>
    </row>
    <row r="19" spans="1:1">
      <c r="A19" t="str">
        <f>CLEAN('Stamps (Carrier Only)'!C21)</f>
        <v/>
      </c>
    </row>
    <row r="20" spans="1:1">
      <c r="A20" t="str">
        <f>CLEAN('Stamps (Carrier Only)'!C22)</f>
        <v/>
      </c>
    </row>
    <row r="21" spans="1:1">
      <c r="A21" t="str">
        <f>CLEAN('Stamps (Carrier Only)'!C23)</f>
        <v/>
      </c>
    </row>
    <row r="22" spans="1:1">
      <c r="A22" t="str">
        <f>CLEAN('Stamps (Carrier Only)'!C24)</f>
        <v/>
      </c>
    </row>
    <row r="23" spans="1:1">
      <c r="A23" t="str">
        <f>CLEAN('Stamps (Carrier Only)'!C25)</f>
        <v/>
      </c>
    </row>
    <row r="24" spans="1:1">
      <c r="A24" t="str">
        <f>CLEAN('Stamps (Carrier Only)'!C26)</f>
        <v/>
      </c>
    </row>
    <row r="25" spans="1:1">
      <c r="A25" t="str">
        <f>CLEAN('Stamps (Carrier Only)'!C27)</f>
        <v/>
      </c>
    </row>
    <row r="26" spans="1:1">
      <c r="A26" t="str">
        <f>CLEAN('Stamps (Carrier Only)'!C28)</f>
        <v/>
      </c>
    </row>
    <row r="27" spans="1:1">
      <c r="A27" t="str">
        <f>CLEAN('Stamps (Carrier Only)'!C29)</f>
        <v/>
      </c>
    </row>
    <row r="28" spans="1:1">
      <c r="A28" t="str">
        <f>CLEAN('Stamps (Carrier Only)'!C30)</f>
        <v/>
      </c>
    </row>
    <row r="29" spans="1:1">
      <c r="A29" t="str">
        <f>CLEAN('Stamps (Carrier Only)'!C31)</f>
        <v/>
      </c>
    </row>
    <row r="30" spans="1:1">
      <c r="A30" t="str">
        <f>CLEAN('Stamps (Carrier Only)'!C32)</f>
        <v/>
      </c>
    </row>
    <row r="31" spans="1:1">
      <c r="A31" t="str">
        <f>CLEAN('Stamps (Carrier Only)'!C33)</f>
        <v/>
      </c>
    </row>
    <row r="32" spans="1:1">
      <c r="A32" t="str">
        <f>CLEAN('Stamps (Carrier Only)'!C34)</f>
        <v/>
      </c>
    </row>
    <row r="33" spans="1:1">
      <c r="A33" t="str">
        <f>CLEAN('Stamps (Carrier Only)'!C35)</f>
        <v/>
      </c>
    </row>
    <row r="34" spans="1:1">
      <c r="A34" t="str">
        <f>CLEAN('Stamps (Carrier Only)'!C36)</f>
        <v/>
      </c>
    </row>
    <row r="35" spans="1:1">
      <c r="A35" t="str">
        <f>CLEAN('Stamps (Carrier Only)'!C37)</f>
        <v/>
      </c>
    </row>
    <row r="36" spans="1:1">
      <c r="A36" t="str">
        <f>CLEAN('Stamps (Carrier Only)'!C38)</f>
        <v/>
      </c>
    </row>
    <row r="37" spans="1:1">
      <c r="A37" t="str">
        <f>CLEAN('Stamps (Carrier Only)'!C39)</f>
        <v/>
      </c>
    </row>
    <row r="38" spans="1:1">
      <c r="A38" t="str">
        <f>CLEAN('Stamps (Carrier Only)'!C40)</f>
        <v/>
      </c>
    </row>
    <row r="39" spans="1:1">
      <c r="A39" t="str">
        <f>CLEAN('Stamps (Carrier Only)'!C41)</f>
        <v/>
      </c>
    </row>
    <row r="40" spans="1:1">
      <c r="A40" t="str">
        <f>CLEAN('Stamps (Carrier Only)'!C42)</f>
        <v/>
      </c>
    </row>
    <row r="41" spans="1:1">
      <c r="A41" t="str">
        <f>CLEAN('Stamps (Carrier Only)'!C43)</f>
        <v/>
      </c>
    </row>
    <row r="42" spans="1:1">
      <c r="A42" t="str">
        <f>CLEAN('Stamps (Carrier Only)'!C44)</f>
        <v/>
      </c>
    </row>
    <row r="43" spans="1:1">
      <c r="A43" t="str">
        <f>CLEAN('Stamps (Carrier Only)'!C45)</f>
        <v/>
      </c>
    </row>
    <row r="44" spans="1:1">
      <c r="A44" t="str">
        <f>CLEAN('Stamps (Carrier Only)'!C46)</f>
        <v/>
      </c>
    </row>
    <row r="45" spans="1:1">
      <c r="A45" t="str">
        <f>CLEAN('Stamps (Carrier Only)'!C47)</f>
        <v/>
      </c>
    </row>
    <row r="46" spans="1:1">
      <c r="A46" t="str">
        <f>CLEAN('Stamps (Carrier Only)'!C48)</f>
        <v/>
      </c>
    </row>
    <row r="47" spans="1:1">
      <c r="A47" t="str">
        <f>CLEAN('Stamps (Carrier Only)'!C49)</f>
        <v/>
      </c>
    </row>
    <row r="48" spans="1:1">
      <c r="A48" t="str">
        <f>CLEAN('Stamps (Carrier Only)'!C50)</f>
        <v/>
      </c>
    </row>
    <row r="49" spans="1:1">
      <c r="A49" t="str">
        <f>CLEAN('Stamps (Carrier Only)'!C51)</f>
        <v/>
      </c>
    </row>
    <row r="50" spans="1:1">
      <c r="A50" t="str">
        <f>CLEAN('Stamps (Carrier Only)'!C52)</f>
        <v/>
      </c>
    </row>
    <row r="51" spans="1:1">
      <c r="A51" t="str">
        <f>CLEAN('Stamps (Carrier Only)'!C53)</f>
        <v/>
      </c>
    </row>
    <row r="52" spans="1:1">
      <c r="A52" t="str">
        <f>CLEAN('Stamps (Carrier Only)'!C54)</f>
        <v/>
      </c>
    </row>
    <row r="53" spans="1:1">
      <c r="A53" t="str">
        <f>CLEAN('Stamps (Carrier Only)'!C55)</f>
        <v/>
      </c>
    </row>
    <row r="54" spans="1:1">
      <c r="A54" t="str">
        <f>CLEAN('Stamps (Carrier Only)'!C56)</f>
        <v/>
      </c>
    </row>
    <row r="55" spans="1:1">
      <c r="A55" t="str">
        <f>CLEAN('Stamps (Carrier Only)'!C57)</f>
        <v/>
      </c>
    </row>
    <row r="56" spans="1:1">
      <c r="A56" t="str">
        <f>CLEAN('Stamps (Carrier Only)'!C58)</f>
        <v/>
      </c>
    </row>
    <row r="57" spans="1:1">
      <c r="A57" t="str">
        <f>CLEAN('Stamps (Carrier Only)'!C59)</f>
        <v/>
      </c>
    </row>
    <row r="58" spans="1:1">
      <c r="A58" t="str">
        <f>CLEAN('Stamps (Carrier Only)'!C60)</f>
        <v/>
      </c>
    </row>
    <row r="59" spans="1:1">
      <c r="A59" t="str">
        <f>CLEAN('Stamps (Carrier Only)'!C61)</f>
        <v/>
      </c>
    </row>
    <row r="60" spans="1:1">
      <c r="A60" t="str">
        <f>CLEAN('Stamps (Carrier Only)'!C62)</f>
        <v/>
      </c>
    </row>
    <row r="61" spans="1:1">
      <c r="A61" t="str">
        <f>CLEAN('Stamps (Carrier Only)'!C63)</f>
        <v/>
      </c>
    </row>
    <row r="62" spans="1:1">
      <c r="A62" t="str">
        <f>CLEAN('Stamps (Carrier Only)'!C64)</f>
        <v/>
      </c>
    </row>
    <row r="63" spans="1:1">
      <c r="A63" t="str">
        <f>CLEAN('Stamps (Carrier Only)'!C65)</f>
        <v/>
      </c>
    </row>
    <row r="64" spans="1:1">
      <c r="A64" t="str">
        <f>CLEAN('Stamps (Carrier Only)'!C66)</f>
        <v/>
      </c>
    </row>
    <row r="65" spans="1:1">
      <c r="A65" t="str">
        <f>CLEAN('Stamps (Carrier Only)'!C67)</f>
        <v/>
      </c>
    </row>
    <row r="66" spans="1:1">
      <c r="A66" t="str">
        <f>CLEAN('Stamps (Carrier Only)'!C68)</f>
        <v/>
      </c>
    </row>
    <row r="67" spans="1:1">
      <c r="A67" t="str">
        <f>CLEAN('Stamps (Carrier Only)'!C69)</f>
        <v/>
      </c>
    </row>
    <row r="68" spans="1:1">
      <c r="A68" t="str">
        <f>CLEAN('Stamps (Carrier Only)'!C70)</f>
        <v/>
      </c>
    </row>
    <row r="69" spans="1:1">
      <c r="A69" t="str">
        <f>CLEAN('Stamps (Carrier Only)'!C71)</f>
        <v/>
      </c>
    </row>
    <row r="70" spans="1:1">
      <c r="A70" t="str">
        <f>CLEAN('Stamps (Carrier Only)'!C72)</f>
        <v/>
      </c>
    </row>
    <row r="71" spans="1:1">
      <c r="A71" t="str">
        <f>CLEAN('Stamps (Carrier Only)'!C73)</f>
        <v/>
      </c>
    </row>
    <row r="72" spans="1:1">
      <c r="A72" t="str">
        <f>CLEAN('Stamps (Carrier Only)'!C74)</f>
        <v/>
      </c>
    </row>
    <row r="73" spans="1:1">
      <c r="A73" t="str">
        <f>CLEAN('Stamps (Carrier Only)'!C75)</f>
        <v/>
      </c>
    </row>
    <row r="74" spans="1:1">
      <c r="A74" t="str">
        <f>CLEAN('Stamps (Carrier Only)'!C76)</f>
        <v/>
      </c>
    </row>
    <row r="75" spans="1:1">
      <c r="A75" t="str">
        <f>CLEAN('Stamps (Carrier Only)'!C77)</f>
        <v/>
      </c>
    </row>
    <row r="76" spans="1:1">
      <c r="A76" t="str">
        <f>CLEAN('Stamps (Carrier Only)'!C78)</f>
        <v/>
      </c>
    </row>
    <row r="77" spans="1:1">
      <c r="A77" t="str">
        <f>CLEAN('Stamps (Carrier Only)'!C79)</f>
        <v/>
      </c>
    </row>
    <row r="78" spans="1:1">
      <c r="A78" t="str">
        <f>CLEAN('Stamps (Carrier Only)'!C80)</f>
        <v/>
      </c>
    </row>
    <row r="79" spans="1:1">
      <c r="A79" t="str">
        <f>CLEAN('Stamps (Carrier Only)'!C81)</f>
        <v/>
      </c>
    </row>
    <row r="80" spans="1:1">
      <c r="A80" t="str">
        <f>CLEAN('Stamps (Carrier Only)'!C82)</f>
        <v/>
      </c>
    </row>
    <row r="81" spans="1:1">
      <c r="A81" t="str">
        <f>CLEAN('Stamps (Carrier Only)'!C83)</f>
        <v/>
      </c>
    </row>
    <row r="82" spans="1:1">
      <c r="A82" t="str">
        <f>CLEAN('Stamps (Carrier Only)'!C84)</f>
        <v/>
      </c>
    </row>
    <row r="83" spans="1:1">
      <c r="A83" t="str">
        <f>CLEAN('Stamps (Carrier Only)'!C85)</f>
        <v/>
      </c>
    </row>
    <row r="84" spans="1:1">
      <c r="A84" t="str">
        <f>CLEAN('Stamps (Carrier Only)'!C86)</f>
        <v/>
      </c>
    </row>
    <row r="85" spans="1:1">
      <c r="A85" t="str">
        <f>CLEAN('Stamps (Carrier Only)'!C87)</f>
        <v/>
      </c>
    </row>
    <row r="86" spans="1:1">
      <c r="A86" t="str">
        <f>CLEAN('Stamps (Carrier Only)'!C88)</f>
        <v/>
      </c>
    </row>
    <row r="87" spans="1:1">
      <c r="A87" t="str">
        <f>CLEAN('Stamps (Carrier Only)'!C89)</f>
        <v/>
      </c>
    </row>
    <row r="88" spans="1:1">
      <c r="A88" t="str">
        <f>CLEAN('Stamps (Carrier Only)'!C90)</f>
        <v/>
      </c>
    </row>
    <row r="89" spans="1:1">
      <c r="A89" t="str">
        <f>CLEAN('Stamps (Carrier Only)'!C91)</f>
        <v/>
      </c>
    </row>
    <row r="90" spans="1:1">
      <c r="A90" t="str">
        <f>CLEAN('Stamps (Carrier Only)'!C92)</f>
        <v/>
      </c>
    </row>
    <row r="91" spans="1:1">
      <c r="A91" t="str">
        <f>CLEAN('Stamps (Carrier Only)'!C93)</f>
        <v/>
      </c>
    </row>
    <row r="92" spans="1:1">
      <c r="A92" t="str">
        <f>CLEAN('Stamps (Carrier Only)'!C94)</f>
        <v/>
      </c>
    </row>
    <row r="93" spans="1:1">
      <c r="A93" t="str">
        <f>CLEAN('Stamps (Carrier Only)'!C95)</f>
        <v/>
      </c>
    </row>
    <row r="94" spans="1:1">
      <c r="A94" t="str">
        <f>CLEAN('Stamps (Carrier Only)'!C96)</f>
        <v/>
      </c>
    </row>
    <row r="95" spans="1:1">
      <c r="A95" t="str">
        <f>CLEAN('Stamps (Carrier Only)'!C97)</f>
        <v/>
      </c>
    </row>
    <row r="96" spans="1:1">
      <c r="A96" t="str">
        <f>CLEAN('Stamps (Carrier Only)'!C98)</f>
        <v/>
      </c>
    </row>
    <row r="97" spans="1:1">
      <c r="A97" t="str">
        <f>CLEAN('Stamps (Carrier Only)'!C99)</f>
        <v/>
      </c>
    </row>
    <row r="98" spans="1:1">
      <c r="A98" t="str">
        <f>CLEAN('Stamps (Carrier Only)'!C100)</f>
        <v/>
      </c>
    </row>
    <row r="99" spans="1:1">
      <c r="A99" t="str">
        <f>CLEAN('Stamps (Carrier Only)'!C101)</f>
        <v/>
      </c>
    </row>
    <row r="100" spans="1:1">
      <c r="A100" t="str">
        <f>CLEAN('Stamps (Carrier Only)'!C102)</f>
        <v/>
      </c>
    </row>
    <row r="101" spans="1:1">
      <c r="A101" t="str">
        <f>CLEAN('Stamps (Carrier Only)'!C103)</f>
        <v/>
      </c>
    </row>
    <row r="102" spans="1:1">
      <c r="A102" t="str">
        <f>CLEAN('Stamps (Carrier Only)'!C104)</f>
        <v/>
      </c>
    </row>
    <row r="103" spans="1:1">
      <c r="A103" t="str">
        <f>CLEAN('Stamps (Carrier Only)'!C105)</f>
        <v/>
      </c>
    </row>
    <row r="104" spans="1:1">
      <c r="A104" t="str">
        <f>CLEAN('Stamps (Carrier Only)'!C106)</f>
        <v/>
      </c>
    </row>
    <row r="105" spans="1:1">
      <c r="A105" t="str">
        <f>CLEAN('Stamps (Carrier Only)'!C107)</f>
        <v/>
      </c>
    </row>
    <row r="106" spans="1:1">
      <c r="A106" t="str">
        <f>CLEAN('Stamps (Carrier Only)'!C108)</f>
        <v/>
      </c>
    </row>
    <row r="107" spans="1:1">
      <c r="A107" t="str">
        <f>CLEAN('Stamps (Carrier Only)'!C109)</f>
        <v/>
      </c>
    </row>
    <row r="108" spans="1:1">
      <c r="A108" t="str">
        <f>CLEAN('Stamps (Carrier Only)'!C110)</f>
        <v/>
      </c>
    </row>
    <row r="109" spans="1:1">
      <c r="A109" t="str">
        <f>CLEAN('Stamps (Carrier Only)'!C111)</f>
        <v/>
      </c>
    </row>
    <row r="110" spans="1:1">
      <c r="A110" t="str">
        <f>CLEAN('Stamps (Carrier Only)'!C112)</f>
        <v/>
      </c>
    </row>
    <row r="111" spans="1:1">
      <c r="A111" t="str">
        <f>CLEAN('Stamps (Carrier Only)'!C113)</f>
        <v/>
      </c>
    </row>
    <row r="112" spans="1:1">
      <c r="A112" t="str">
        <f>CLEAN('Stamps (Carrier Only)'!C114)</f>
        <v/>
      </c>
    </row>
    <row r="113" spans="1:1">
      <c r="A113" t="str">
        <f>CLEAN('Stamps (Carrier Only)'!C115)</f>
        <v/>
      </c>
    </row>
    <row r="114" spans="1:1">
      <c r="A114" t="str">
        <f>CLEAN('Stamps (Carrier Only)'!C116)</f>
        <v/>
      </c>
    </row>
    <row r="115" spans="1:1">
      <c r="A115" t="str">
        <f>CLEAN('Stamps (Carrier Only)'!C117)</f>
        <v/>
      </c>
    </row>
    <row r="116" spans="1:1">
      <c r="A116" t="str">
        <f>CLEAN('Stamps (Carrier Only)'!C118)</f>
        <v/>
      </c>
    </row>
    <row r="117" spans="1:1">
      <c r="A117" t="str">
        <f>CLEAN('Stamps (Carrier Only)'!C119)</f>
        <v/>
      </c>
    </row>
    <row r="118" spans="1:1">
      <c r="A118" t="str">
        <f>CLEAN('Stamps (Carrier Only)'!C120)</f>
        <v/>
      </c>
    </row>
    <row r="119" spans="1:1">
      <c r="A119" t="str">
        <f>CLEAN('Stamps (Carrier Only)'!C121)</f>
        <v/>
      </c>
    </row>
    <row r="120" spans="1:1">
      <c r="A120" t="str">
        <f>CLEAN('Stamps (Carrier Only)'!C122)</f>
        <v/>
      </c>
    </row>
    <row r="121" spans="1:1">
      <c r="A121" t="str">
        <f>CLEAN('Stamps (Carrier Only)'!C123)</f>
        <v/>
      </c>
    </row>
    <row r="122" spans="1:1">
      <c r="A122" t="str">
        <f>CLEAN('Stamps (Carrier Only)'!C124)</f>
        <v/>
      </c>
    </row>
    <row r="123" spans="1:1">
      <c r="A123" t="str">
        <f>CLEAN('Stamps (Carrier Only)'!C125)</f>
        <v/>
      </c>
    </row>
    <row r="124" spans="1:1">
      <c r="A124" t="str">
        <f>CLEAN('Stamps (Carrier Only)'!C126)</f>
        <v/>
      </c>
    </row>
    <row r="125" spans="1:1">
      <c r="A125" t="str">
        <f>CLEAN('Stamps (Carrier Only)'!C127)</f>
        <v/>
      </c>
    </row>
    <row r="126" spans="1:1">
      <c r="A126" t="str">
        <f>CLEAN('Stamps (Carrier Only)'!C128)</f>
        <v/>
      </c>
    </row>
    <row r="127" spans="1:1">
      <c r="A127" t="str">
        <f>CLEAN('Stamps (Carrier Only)'!C129)</f>
        <v/>
      </c>
    </row>
    <row r="128" spans="1:1">
      <c r="A128" t="str">
        <f>CLEAN('Stamps (Carrier Only)'!C130)</f>
        <v/>
      </c>
    </row>
    <row r="129" spans="1:1">
      <c r="A129" t="str">
        <f>CLEAN('Stamps (Carrier Only)'!C131)</f>
        <v/>
      </c>
    </row>
    <row r="130" spans="1:1">
      <c r="A130" t="str">
        <f>CLEAN('Stamps (Carrier Only)'!C132)</f>
        <v/>
      </c>
    </row>
    <row r="131" spans="1:1">
      <c r="A131" t="str">
        <f>CLEAN('Stamps (Carrier Only)'!C133)</f>
        <v/>
      </c>
    </row>
    <row r="132" spans="1:1">
      <c r="A132" t="str">
        <f>CLEAN('Stamps (Carrier Only)'!C134)</f>
        <v/>
      </c>
    </row>
    <row r="133" spans="1:1">
      <c r="A133" t="str">
        <f>CLEAN('Stamps (Carrier Only)'!C135)</f>
        <v/>
      </c>
    </row>
    <row r="134" spans="1:1">
      <c r="A134" t="str">
        <f>CLEAN('Stamps (Carrier Only)'!C136)</f>
        <v/>
      </c>
    </row>
    <row r="135" spans="1:1">
      <c r="A135" t="str">
        <f>CLEAN('Stamps (Carrier Only)'!C137)</f>
        <v/>
      </c>
    </row>
    <row r="136" spans="1:1">
      <c r="A136" t="str">
        <f>CLEAN('Stamps (Carrier Only)'!C138)</f>
        <v/>
      </c>
    </row>
    <row r="137" spans="1:1">
      <c r="A137" t="str">
        <f>CLEAN('Stamps (Carrier Only)'!C139)</f>
        <v/>
      </c>
    </row>
    <row r="138" spans="1:1">
      <c r="A138" t="str">
        <f>CLEAN('Stamps (Carrier Only)'!C140)</f>
        <v/>
      </c>
    </row>
    <row r="139" spans="1:1">
      <c r="A139" t="str">
        <f>CLEAN('Stamps (Carrier Only)'!C141)</f>
        <v/>
      </c>
    </row>
    <row r="140" spans="1:1">
      <c r="A140" t="str">
        <f>CLEAN('Stamps (Carrier Only)'!C142)</f>
        <v/>
      </c>
    </row>
    <row r="141" spans="1:1">
      <c r="A141" t="str">
        <f>CLEAN('Stamps (Carrier Only)'!C143)</f>
        <v/>
      </c>
    </row>
    <row r="142" spans="1:1">
      <c r="A142" t="str">
        <f>CLEAN('Stamps (Carrier Only)'!C144)</f>
        <v/>
      </c>
    </row>
    <row r="143" spans="1:1">
      <c r="A143" t="str">
        <f>CLEAN('Stamps (Carrier Only)'!C145)</f>
        <v/>
      </c>
    </row>
    <row r="144" spans="1:1">
      <c r="A144" t="str">
        <f>CLEAN('Stamps (Carrier Only)'!C146)</f>
        <v/>
      </c>
    </row>
    <row r="145" spans="1:1">
      <c r="A145" t="str">
        <f>CLEAN('Stamps (Carrier Only)'!C147)</f>
        <v/>
      </c>
    </row>
    <row r="146" spans="1:1">
      <c r="A146" t="str">
        <f>CLEAN('Stamps (Carrier Only)'!C148)</f>
        <v/>
      </c>
    </row>
    <row r="147" spans="1:1">
      <c r="A147" t="str">
        <f>CLEAN('Stamps (Carrier Only)'!C149)</f>
        <v/>
      </c>
    </row>
    <row r="148" spans="1:1">
      <c r="A148" t="str">
        <f>CLEAN('Stamps (Carrier Only)'!C150)</f>
        <v/>
      </c>
    </row>
    <row r="149" spans="1:1">
      <c r="A149" t="str">
        <f>CLEAN('Stamps (Carrier Only)'!C151)</f>
        <v/>
      </c>
    </row>
    <row r="150" spans="1:1">
      <c r="A150" t="str">
        <f>CLEAN('Stamps (Carrier Only)'!C152)</f>
        <v/>
      </c>
    </row>
    <row r="151" spans="1:1">
      <c r="A151" t="str">
        <f>CLEAN('Stamps (Carrier Only)'!C153)</f>
        <v/>
      </c>
    </row>
    <row r="152" spans="1:1">
      <c r="A152" t="str">
        <f>CLEAN('Stamps (Carrier Only)'!C154)</f>
        <v/>
      </c>
    </row>
    <row r="153" spans="1:1">
      <c r="A153" t="str">
        <f>CLEAN('Stamps (Carrier Only)'!C155)</f>
        <v/>
      </c>
    </row>
    <row r="154" spans="1:1">
      <c r="A154" t="str">
        <f>CLEAN('Stamps (Carrier Only)'!C156)</f>
        <v/>
      </c>
    </row>
    <row r="155" spans="1:1">
      <c r="A155" t="str">
        <f>CLEAN('Stamps (Carrier Only)'!C157)</f>
        <v/>
      </c>
    </row>
    <row r="156" spans="1:1">
      <c r="A156" t="str">
        <f>CLEAN('Stamps (Carrier Only)'!C158)</f>
        <v/>
      </c>
    </row>
    <row r="157" spans="1:1">
      <c r="A157" t="str">
        <f>CLEAN('Stamps (Carrier Only)'!C159)</f>
        <v/>
      </c>
    </row>
    <row r="158" spans="1:1">
      <c r="A158" t="str">
        <f>CLEAN('Stamps (Carrier Only)'!C160)</f>
        <v/>
      </c>
    </row>
    <row r="159" spans="1:1">
      <c r="A159" t="str">
        <f>CLEAN('Stamps (Carrier Only)'!C161)</f>
        <v/>
      </c>
    </row>
    <row r="160" spans="1:1">
      <c r="A160" t="str">
        <f>CLEAN('Stamps (Carrier Only)'!C162)</f>
        <v/>
      </c>
    </row>
    <row r="161" spans="1:1">
      <c r="A161" t="str">
        <f>CLEAN('Stamps (Carrier Only)'!C163)</f>
        <v/>
      </c>
    </row>
    <row r="162" spans="1:1">
      <c r="A162" t="str">
        <f>CLEAN('Stamps (Carrier Only)'!C164)</f>
        <v/>
      </c>
    </row>
    <row r="163" spans="1:1">
      <c r="A163" t="str">
        <f>CLEAN('Stamps (Carrier Only)'!C165)</f>
        <v/>
      </c>
    </row>
    <row r="164" spans="1:1">
      <c r="A164" t="str">
        <f>CLEAN('Stamps (Carrier Only)'!C166)</f>
        <v/>
      </c>
    </row>
    <row r="165" spans="1:1">
      <c r="A165" t="str">
        <f>CLEAN('Stamps (Carrier Only)'!C167)</f>
        <v/>
      </c>
    </row>
    <row r="166" spans="1:1">
      <c r="A166" t="str">
        <f>CLEAN('Stamps (Carrier Only)'!C168)</f>
        <v/>
      </c>
    </row>
    <row r="167" spans="1:1">
      <c r="A167" t="str">
        <f>CLEAN('Stamps (Carrier Only)'!C169)</f>
        <v/>
      </c>
    </row>
    <row r="168" spans="1:1">
      <c r="A168" t="str">
        <f>CLEAN('Stamps (Carrier Only)'!C170)</f>
        <v/>
      </c>
    </row>
    <row r="169" spans="1:1">
      <c r="A169" t="str">
        <f>CLEAN('Stamps (Carrier Only)'!C171)</f>
        <v/>
      </c>
    </row>
    <row r="170" spans="1:1">
      <c r="A170" t="str">
        <f>CLEAN('Stamps (Carrier Only)'!C172)</f>
        <v/>
      </c>
    </row>
    <row r="171" spans="1:1">
      <c r="A171" t="str">
        <f>CLEAN('Stamps (Carrier Only)'!C173)</f>
        <v/>
      </c>
    </row>
    <row r="172" spans="1:1">
      <c r="A172" t="str">
        <f>CLEAN('Stamps (Carrier Only)'!C174)</f>
        <v/>
      </c>
    </row>
    <row r="173" spans="1:1">
      <c r="A173" t="str">
        <f>CLEAN('Stamps (Carrier Only)'!C175)</f>
        <v/>
      </c>
    </row>
    <row r="174" spans="1:1">
      <c r="A174" t="str">
        <f>CLEAN('Stamps (Carrier Only)'!C176)</f>
        <v/>
      </c>
    </row>
    <row r="175" spans="1:1">
      <c r="A175" t="str">
        <f>CLEAN('Stamps (Carrier Only)'!C177)</f>
        <v/>
      </c>
    </row>
    <row r="176" spans="1:1">
      <c r="A176" t="str">
        <f>CLEAN('Stamps (Carrier Only)'!C178)</f>
        <v/>
      </c>
    </row>
    <row r="177" spans="1:1">
      <c r="A177" t="str">
        <f>CLEAN('Stamps (Carrier Only)'!C179)</f>
        <v/>
      </c>
    </row>
    <row r="178" spans="1:1">
      <c r="A178" t="str">
        <f>CLEAN('Stamps (Carrier Only)'!C180)</f>
        <v/>
      </c>
    </row>
    <row r="179" spans="1:1">
      <c r="A179" t="str">
        <f>CLEAN('Stamps (Carrier Only)'!C181)</f>
        <v/>
      </c>
    </row>
    <row r="180" spans="1:1">
      <c r="A180" t="str">
        <f>CLEAN('Stamps (Carrier Only)'!C182)</f>
        <v/>
      </c>
    </row>
    <row r="181" spans="1:1">
      <c r="A181" t="str">
        <f>CLEAN('Stamps (Carrier Only)'!C183)</f>
        <v/>
      </c>
    </row>
    <row r="182" spans="1:1">
      <c r="A182" t="str">
        <f>CLEAN('Stamps (Carrier Only)'!C184)</f>
        <v/>
      </c>
    </row>
    <row r="183" spans="1:1">
      <c r="A183" t="str">
        <f>CLEAN('Stamps (Carrier Only)'!C185)</f>
        <v/>
      </c>
    </row>
    <row r="184" spans="1:1">
      <c r="A184" t="str">
        <f>CLEAN('Stamps (Carrier Only)'!C186)</f>
        <v/>
      </c>
    </row>
    <row r="185" spans="1:1">
      <c r="A185" t="str">
        <f>CLEAN('Stamps (Carrier Only)'!C187)</f>
        <v/>
      </c>
    </row>
    <row r="186" spans="1:1">
      <c r="A186" t="str">
        <f>CLEAN('Stamps (Carrier Only)'!C188)</f>
        <v/>
      </c>
    </row>
    <row r="187" spans="1:1">
      <c r="A187" t="str">
        <f>CLEAN('Stamps (Carrier Only)'!C189)</f>
        <v/>
      </c>
    </row>
    <row r="188" spans="1:1">
      <c r="A188" t="str">
        <f>CLEAN('Stamps (Carrier Only)'!C190)</f>
        <v/>
      </c>
    </row>
    <row r="189" spans="1:1">
      <c r="A189" t="str">
        <f>CLEAN('Stamps (Carrier Only)'!C191)</f>
        <v/>
      </c>
    </row>
    <row r="190" spans="1:1">
      <c r="A190" t="str">
        <f>CLEAN('Stamps (Carrier Only)'!C192)</f>
        <v/>
      </c>
    </row>
    <row r="191" spans="1:1">
      <c r="A191" t="str">
        <f>CLEAN('Stamps (Carrier Only)'!C193)</f>
        <v/>
      </c>
    </row>
    <row r="192" spans="1:1">
      <c r="A192" t="str">
        <f>CLEAN('Stamps (Carrier Only)'!C194)</f>
        <v/>
      </c>
    </row>
    <row r="193" spans="1:1">
      <c r="A193" t="str">
        <f>CLEAN('Stamps (Carrier Only)'!C195)</f>
        <v/>
      </c>
    </row>
    <row r="194" spans="1:1">
      <c r="A194" t="str">
        <f>CLEAN('Stamps (Carrier Only)'!C196)</f>
        <v/>
      </c>
    </row>
    <row r="195" spans="1:1">
      <c r="A195" t="str">
        <f>CLEAN('Stamps (Carrier Only)'!C197)</f>
        <v/>
      </c>
    </row>
    <row r="196" spans="1:1">
      <c r="A196" t="str">
        <f>CLEAN('Stamps (Carrier Only)'!C198)</f>
        <v/>
      </c>
    </row>
    <row r="197" spans="1:1">
      <c r="A197" t="str">
        <f>CLEAN('Stamps (Carrier Only)'!C199)</f>
        <v/>
      </c>
    </row>
    <row r="198" spans="1:1">
      <c r="A198" t="str">
        <f>CLEAN('Stamps (Carrier Only)'!C200)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0845-07B1-AC47-863F-07723D11222F}">
  <sheetPr codeName="Sheet7"/>
  <dimension ref="A1:A198"/>
  <sheetViews>
    <sheetView workbookViewId="0">
      <selection activeCell="D196" sqref="D196"/>
    </sheetView>
  </sheetViews>
  <sheetFormatPr baseColWidth="10" defaultColWidth="11.1640625" defaultRowHeight="16"/>
  <sheetData>
    <row r="1" spans="1:1">
      <c r="A1" t="str">
        <f>TRIM('Clean Stamp'!A1)</f>
        <v/>
      </c>
    </row>
    <row r="2" spans="1:1">
      <c r="A2" t="str">
        <f>TRIM('Clean Stamp'!A2)</f>
        <v/>
      </c>
    </row>
    <row r="3" spans="1:1">
      <c r="A3" t="str">
        <f>TRIM('Clean Stamp'!A3)</f>
        <v/>
      </c>
    </row>
    <row r="4" spans="1:1">
      <c r="A4" t="str">
        <f>TRIM('Clean Stamp'!A4)</f>
        <v/>
      </c>
    </row>
    <row r="5" spans="1:1">
      <c r="A5" t="str">
        <f>TRIM('Clean Stamp'!A5)</f>
        <v/>
      </c>
    </row>
    <row r="6" spans="1:1">
      <c r="A6" t="str">
        <f>TRIM('Clean Stamp'!A6)</f>
        <v/>
      </c>
    </row>
    <row r="7" spans="1:1">
      <c r="A7" t="str">
        <f>TRIM('Clean Stamp'!A7)</f>
        <v/>
      </c>
    </row>
    <row r="8" spans="1:1">
      <c r="A8" t="str">
        <f>TRIM('Clean Stamp'!A8)</f>
        <v/>
      </c>
    </row>
    <row r="9" spans="1:1">
      <c r="A9" t="str">
        <f>TRIM('Clean Stamp'!A9)</f>
        <v/>
      </c>
    </row>
    <row r="10" spans="1:1">
      <c r="A10" t="str">
        <f>TRIM('Clean Stamp'!A10)</f>
        <v/>
      </c>
    </row>
    <row r="11" spans="1:1">
      <c r="A11" t="str">
        <f>TRIM('Clean Stamp'!A11)</f>
        <v/>
      </c>
    </row>
    <row r="12" spans="1:1">
      <c r="A12" t="str">
        <f>TRIM('Clean Stamp'!A12)</f>
        <v/>
      </c>
    </row>
    <row r="13" spans="1:1">
      <c r="A13" t="str">
        <f>TRIM('Clean Stamp'!A13)</f>
        <v/>
      </c>
    </row>
    <row r="14" spans="1:1">
      <c r="A14" t="str">
        <f>TRIM('Clean Stamp'!A14)</f>
        <v/>
      </c>
    </row>
    <row r="15" spans="1:1">
      <c r="A15" t="str">
        <f>TRIM('Clean Stamp'!A15)</f>
        <v/>
      </c>
    </row>
    <row r="16" spans="1:1">
      <c r="A16" t="str">
        <f>TRIM('Clean Stamp'!A16)</f>
        <v/>
      </c>
    </row>
    <row r="17" spans="1:1">
      <c r="A17" t="str">
        <f>TRIM('Clean Stamp'!A17)</f>
        <v/>
      </c>
    </row>
    <row r="18" spans="1:1">
      <c r="A18" t="str">
        <f>TRIM('Clean Stamp'!A18)</f>
        <v/>
      </c>
    </row>
    <row r="19" spans="1:1">
      <c r="A19" t="str">
        <f>TRIM('Clean Stamp'!A19)</f>
        <v/>
      </c>
    </row>
    <row r="20" spans="1:1">
      <c r="A20" t="str">
        <f>TRIM('Clean Stamp'!A20)</f>
        <v/>
      </c>
    </row>
    <row r="21" spans="1:1">
      <c r="A21" t="str">
        <f>TRIM('Clean Stamp'!A21)</f>
        <v/>
      </c>
    </row>
    <row r="22" spans="1:1">
      <c r="A22" t="str">
        <f>TRIM('Clean Stamp'!A22)</f>
        <v/>
      </c>
    </row>
    <row r="23" spans="1:1">
      <c r="A23" t="str">
        <f>TRIM('Clean Stamp'!A23)</f>
        <v/>
      </c>
    </row>
    <row r="24" spans="1:1">
      <c r="A24" t="str">
        <f>TRIM('Clean Stamp'!A24)</f>
        <v/>
      </c>
    </row>
    <row r="25" spans="1:1">
      <c r="A25" t="str">
        <f>TRIM('Clean Stamp'!A25)</f>
        <v/>
      </c>
    </row>
    <row r="26" spans="1:1">
      <c r="A26" t="str">
        <f>TRIM('Clean Stamp'!A26)</f>
        <v/>
      </c>
    </row>
    <row r="27" spans="1:1">
      <c r="A27" t="str">
        <f>TRIM('Clean Stamp'!A27)</f>
        <v/>
      </c>
    </row>
    <row r="28" spans="1:1">
      <c r="A28" t="str">
        <f>TRIM('Clean Stamp'!A28)</f>
        <v/>
      </c>
    </row>
    <row r="29" spans="1:1">
      <c r="A29" t="str">
        <f>TRIM('Clean Stamp'!A29)</f>
        <v/>
      </c>
    </row>
    <row r="30" spans="1:1">
      <c r="A30" t="str">
        <f>TRIM('Clean Stamp'!A30)</f>
        <v/>
      </c>
    </row>
    <row r="31" spans="1:1">
      <c r="A31" t="str">
        <f>TRIM('Clean Stamp'!A31)</f>
        <v/>
      </c>
    </row>
    <row r="32" spans="1:1">
      <c r="A32" t="str">
        <f>TRIM('Clean Stamp'!A32)</f>
        <v/>
      </c>
    </row>
    <row r="33" spans="1:1">
      <c r="A33" t="str">
        <f>TRIM('Clean Stamp'!A33)</f>
        <v/>
      </c>
    </row>
    <row r="34" spans="1:1">
      <c r="A34" t="str">
        <f>TRIM('Clean Stamp'!A34)</f>
        <v/>
      </c>
    </row>
    <row r="35" spans="1:1">
      <c r="A35" t="str">
        <f>TRIM('Clean Stamp'!A35)</f>
        <v/>
      </c>
    </row>
    <row r="36" spans="1:1">
      <c r="A36" t="str">
        <f>TRIM('Clean Stamp'!A36)</f>
        <v/>
      </c>
    </row>
    <row r="37" spans="1:1">
      <c r="A37" t="str">
        <f>TRIM('Clean Stamp'!A37)</f>
        <v/>
      </c>
    </row>
    <row r="38" spans="1:1">
      <c r="A38" t="str">
        <f>TRIM('Clean Stamp'!A38)</f>
        <v/>
      </c>
    </row>
    <row r="39" spans="1:1">
      <c r="A39" t="str">
        <f>TRIM('Clean Stamp'!A39)</f>
        <v/>
      </c>
    </row>
    <row r="40" spans="1:1">
      <c r="A40" t="str">
        <f>TRIM('Clean Stamp'!A40)</f>
        <v/>
      </c>
    </row>
    <row r="41" spans="1:1">
      <c r="A41" t="str">
        <f>TRIM('Clean Stamp'!A41)</f>
        <v/>
      </c>
    </row>
    <row r="42" spans="1:1">
      <c r="A42" t="str">
        <f>TRIM('Clean Stamp'!A42)</f>
        <v/>
      </c>
    </row>
    <row r="43" spans="1:1">
      <c r="A43" t="str">
        <f>TRIM('Clean Stamp'!A43)</f>
        <v/>
      </c>
    </row>
    <row r="44" spans="1:1">
      <c r="A44" t="str">
        <f>TRIM('Clean Stamp'!A44)</f>
        <v/>
      </c>
    </row>
    <row r="45" spans="1:1">
      <c r="A45" t="str">
        <f>TRIM('Clean Stamp'!A45)</f>
        <v/>
      </c>
    </row>
    <row r="46" spans="1:1">
      <c r="A46" t="str">
        <f>TRIM('Clean Stamp'!A46)</f>
        <v/>
      </c>
    </row>
    <row r="47" spans="1:1">
      <c r="A47" t="str">
        <f>TRIM('Clean Stamp'!A47)</f>
        <v/>
      </c>
    </row>
    <row r="48" spans="1:1">
      <c r="A48" t="str">
        <f>TRIM('Clean Stamp'!A48)</f>
        <v/>
      </c>
    </row>
    <row r="49" spans="1:1">
      <c r="A49" t="str">
        <f>TRIM('Clean Stamp'!A49)</f>
        <v/>
      </c>
    </row>
    <row r="50" spans="1:1">
      <c r="A50" t="str">
        <f>TRIM('Clean Stamp'!A50)</f>
        <v/>
      </c>
    </row>
    <row r="51" spans="1:1">
      <c r="A51" t="str">
        <f>TRIM('Clean Stamp'!A51)</f>
        <v/>
      </c>
    </row>
    <row r="52" spans="1:1">
      <c r="A52" t="str">
        <f>TRIM('Clean Stamp'!A52)</f>
        <v/>
      </c>
    </row>
    <row r="53" spans="1:1">
      <c r="A53" t="str">
        <f>TRIM('Clean Stamp'!A53)</f>
        <v/>
      </c>
    </row>
    <row r="54" spans="1:1">
      <c r="A54" t="str">
        <f>TRIM('Clean Stamp'!A54)</f>
        <v/>
      </c>
    </row>
    <row r="55" spans="1:1">
      <c r="A55" t="str">
        <f>TRIM('Clean Stamp'!A55)</f>
        <v/>
      </c>
    </row>
    <row r="56" spans="1:1">
      <c r="A56" t="str">
        <f>TRIM('Clean Stamp'!A56)</f>
        <v/>
      </c>
    </row>
    <row r="57" spans="1:1">
      <c r="A57" t="str">
        <f>TRIM('Clean Stamp'!A57)</f>
        <v/>
      </c>
    </row>
    <row r="58" spans="1:1">
      <c r="A58" t="str">
        <f>TRIM('Clean Stamp'!A58)</f>
        <v/>
      </c>
    </row>
    <row r="59" spans="1:1">
      <c r="A59" t="str">
        <f>TRIM('Clean Stamp'!A59)</f>
        <v/>
      </c>
    </row>
    <row r="60" spans="1:1">
      <c r="A60" t="str">
        <f>TRIM('Clean Stamp'!A60)</f>
        <v/>
      </c>
    </row>
    <row r="61" spans="1:1">
      <c r="A61" t="str">
        <f>TRIM('Clean Stamp'!A61)</f>
        <v/>
      </c>
    </row>
    <row r="62" spans="1:1">
      <c r="A62" t="str">
        <f>TRIM('Clean Stamp'!A62)</f>
        <v/>
      </c>
    </row>
    <row r="63" spans="1:1">
      <c r="A63" t="str">
        <f>TRIM('Clean Stamp'!A63)</f>
        <v/>
      </c>
    </row>
    <row r="64" spans="1:1">
      <c r="A64" t="str">
        <f>TRIM('Clean Stamp'!A64)</f>
        <v/>
      </c>
    </row>
    <row r="65" spans="1:1">
      <c r="A65" t="str">
        <f>TRIM('Clean Stamp'!A65)</f>
        <v/>
      </c>
    </row>
    <row r="66" spans="1:1">
      <c r="A66" t="str">
        <f>TRIM('Clean Stamp'!A66)</f>
        <v/>
      </c>
    </row>
    <row r="67" spans="1:1">
      <c r="A67" t="str">
        <f>TRIM('Clean Stamp'!A67)</f>
        <v/>
      </c>
    </row>
    <row r="68" spans="1:1">
      <c r="A68" t="str">
        <f>TRIM('Clean Stamp'!A68)</f>
        <v/>
      </c>
    </row>
    <row r="69" spans="1:1">
      <c r="A69" t="str">
        <f>TRIM('Clean Stamp'!A69)</f>
        <v/>
      </c>
    </row>
    <row r="70" spans="1:1">
      <c r="A70" t="str">
        <f>TRIM('Clean Stamp'!A70)</f>
        <v/>
      </c>
    </row>
    <row r="71" spans="1:1">
      <c r="A71" t="str">
        <f>TRIM('Clean Stamp'!A71)</f>
        <v/>
      </c>
    </row>
    <row r="72" spans="1:1">
      <c r="A72" t="str">
        <f>TRIM('Clean Stamp'!A72)</f>
        <v/>
      </c>
    </row>
    <row r="73" spans="1:1">
      <c r="A73" t="str">
        <f>TRIM('Clean Stamp'!A73)</f>
        <v/>
      </c>
    </row>
    <row r="74" spans="1:1">
      <c r="A74" t="str">
        <f>TRIM('Clean Stamp'!A74)</f>
        <v/>
      </c>
    </row>
    <row r="75" spans="1:1">
      <c r="A75" t="str">
        <f>TRIM('Clean Stamp'!A75)</f>
        <v/>
      </c>
    </row>
    <row r="76" spans="1:1">
      <c r="A76" t="str">
        <f>TRIM('Clean Stamp'!A76)</f>
        <v/>
      </c>
    </row>
    <row r="77" spans="1:1">
      <c r="A77" t="str">
        <f>TRIM('Clean Stamp'!A77)</f>
        <v/>
      </c>
    </row>
    <row r="78" spans="1:1">
      <c r="A78" t="str">
        <f>TRIM('Clean Stamp'!A78)</f>
        <v/>
      </c>
    </row>
    <row r="79" spans="1:1">
      <c r="A79" t="str">
        <f>TRIM('Clean Stamp'!A79)</f>
        <v/>
      </c>
    </row>
    <row r="80" spans="1:1">
      <c r="A80" t="str">
        <f>TRIM('Clean Stamp'!A80)</f>
        <v/>
      </c>
    </row>
    <row r="81" spans="1:1">
      <c r="A81" t="str">
        <f>TRIM('Clean Stamp'!A81)</f>
        <v/>
      </c>
    </row>
    <row r="82" spans="1:1">
      <c r="A82" t="str">
        <f>TRIM('Clean Stamp'!A82)</f>
        <v/>
      </c>
    </row>
    <row r="83" spans="1:1">
      <c r="A83" t="str">
        <f>TRIM('Clean Stamp'!A83)</f>
        <v/>
      </c>
    </row>
    <row r="84" spans="1:1">
      <c r="A84" t="str">
        <f>TRIM('Clean Stamp'!A84)</f>
        <v/>
      </c>
    </row>
    <row r="85" spans="1:1">
      <c r="A85" t="str">
        <f>TRIM('Clean Stamp'!A85)</f>
        <v/>
      </c>
    </row>
    <row r="86" spans="1:1">
      <c r="A86" t="str">
        <f>TRIM('Clean Stamp'!A86)</f>
        <v/>
      </c>
    </row>
    <row r="87" spans="1:1">
      <c r="A87" t="str">
        <f>TRIM('Clean Stamp'!A87)</f>
        <v/>
      </c>
    </row>
    <row r="88" spans="1:1">
      <c r="A88" t="str">
        <f>TRIM('Clean Stamp'!A88)</f>
        <v/>
      </c>
    </row>
    <row r="89" spans="1:1">
      <c r="A89" t="str">
        <f>TRIM('Clean Stamp'!A89)</f>
        <v/>
      </c>
    </row>
    <row r="90" spans="1:1">
      <c r="A90" t="str">
        <f>TRIM('Clean Stamp'!A90)</f>
        <v/>
      </c>
    </row>
    <row r="91" spans="1:1">
      <c r="A91" t="str">
        <f>TRIM('Clean Stamp'!A91)</f>
        <v/>
      </c>
    </row>
    <row r="92" spans="1:1">
      <c r="A92" t="str">
        <f>TRIM('Clean Stamp'!A92)</f>
        <v/>
      </c>
    </row>
    <row r="93" spans="1:1">
      <c r="A93" t="str">
        <f>TRIM('Clean Stamp'!A93)</f>
        <v/>
      </c>
    </row>
    <row r="94" spans="1:1">
      <c r="A94" t="str">
        <f>TRIM('Clean Stamp'!A94)</f>
        <v/>
      </c>
    </row>
    <row r="95" spans="1:1">
      <c r="A95" t="str">
        <f>TRIM('Clean Stamp'!A95)</f>
        <v/>
      </c>
    </row>
    <row r="96" spans="1:1">
      <c r="A96" t="str">
        <f>TRIM('Clean Stamp'!A96)</f>
        <v/>
      </c>
    </row>
    <row r="97" spans="1:1">
      <c r="A97" t="str">
        <f>TRIM('Clean Stamp'!A97)</f>
        <v/>
      </c>
    </row>
    <row r="98" spans="1:1">
      <c r="A98" t="str">
        <f>TRIM('Clean Stamp'!A98)</f>
        <v/>
      </c>
    </row>
    <row r="99" spans="1:1">
      <c r="A99" t="str">
        <f>TRIM('Clean Stamp'!A99)</f>
        <v/>
      </c>
    </row>
    <row r="100" spans="1:1">
      <c r="A100" t="str">
        <f>TRIM('Clean Stamp'!A100)</f>
        <v/>
      </c>
    </row>
    <row r="101" spans="1:1">
      <c r="A101" t="str">
        <f>TRIM('Clean Stamp'!A101)</f>
        <v/>
      </c>
    </row>
    <row r="102" spans="1:1">
      <c r="A102" t="str">
        <f>TRIM('Clean Stamp'!A102)</f>
        <v/>
      </c>
    </row>
    <row r="103" spans="1:1">
      <c r="A103" t="str">
        <f>TRIM('Clean Stamp'!A103)</f>
        <v/>
      </c>
    </row>
    <row r="104" spans="1:1">
      <c r="A104" t="str">
        <f>TRIM('Clean Stamp'!A104)</f>
        <v/>
      </c>
    </row>
    <row r="105" spans="1:1">
      <c r="A105" t="str">
        <f>TRIM('Clean Stamp'!A105)</f>
        <v/>
      </c>
    </row>
    <row r="106" spans="1:1">
      <c r="A106" t="str">
        <f>TRIM('Clean Stamp'!A106)</f>
        <v/>
      </c>
    </row>
    <row r="107" spans="1:1">
      <c r="A107" t="str">
        <f>TRIM('Clean Stamp'!A107)</f>
        <v/>
      </c>
    </row>
    <row r="108" spans="1:1">
      <c r="A108" t="str">
        <f>TRIM('Clean Stamp'!A108)</f>
        <v/>
      </c>
    </row>
    <row r="109" spans="1:1">
      <c r="A109" t="str">
        <f>TRIM('Clean Stamp'!A109)</f>
        <v/>
      </c>
    </row>
    <row r="110" spans="1:1">
      <c r="A110" t="str">
        <f>TRIM('Clean Stamp'!A110)</f>
        <v/>
      </c>
    </row>
    <row r="111" spans="1:1">
      <c r="A111" t="str">
        <f>TRIM('Clean Stamp'!A111)</f>
        <v/>
      </c>
    </row>
    <row r="112" spans="1:1">
      <c r="A112" t="str">
        <f>TRIM('Clean Stamp'!A112)</f>
        <v/>
      </c>
    </row>
    <row r="113" spans="1:1">
      <c r="A113" t="str">
        <f>TRIM('Clean Stamp'!A113)</f>
        <v/>
      </c>
    </row>
    <row r="114" spans="1:1">
      <c r="A114" t="str">
        <f>TRIM('Clean Stamp'!A114)</f>
        <v/>
      </c>
    </row>
    <row r="115" spans="1:1">
      <c r="A115" t="str">
        <f>TRIM('Clean Stamp'!A115)</f>
        <v/>
      </c>
    </row>
    <row r="116" spans="1:1">
      <c r="A116" t="str">
        <f>TRIM('Clean Stamp'!A116)</f>
        <v/>
      </c>
    </row>
    <row r="117" spans="1:1">
      <c r="A117" t="str">
        <f>TRIM('Clean Stamp'!A117)</f>
        <v/>
      </c>
    </row>
    <row r="118" spans="1:1">
      <c r="A118" t="str">
        <f>TRIM('Clean Stamp'!A118)</f>
        <v/>
      </c>
    </row>
    <row r="119" spans="1:1">
      <c r="A119" t="str">
        <f>TRIM('Clean Stamp'!A119)</f>
        <v/>
      </c>
    </row>
    <row r="120" spans="1:1">
      <c r="A120" t="str">
        <f>TRIM('Clean Stamp'!A120)</f>
        <v/>
      </c>
    </row>
    <row r="121" spans="1:1">
      <c r="A121" t="str">
        <f>TRIM('Clean Stamp'!A121)</f>
        <v/>
      </c>
    </row>
    <row r="122" spans="1:1">
      <c r="A122" t="str">
        <f>TRIM('Clean Stamp'!A122)</f>
        <v/>
      </c>
    </row>
    <row r="123" spans="1:1">
      <c r="A123" t="str">
        <f>TRIM('Clean Stamp'!A123)</f>
        <v/>
      </c>
    </row>
    <row r="124" spans="1:1">
      <c r="A124" t="str">
        <f>TRIM('Clean Stamp'!A124)</f>
        <v/>
      </c>
    </row>
    <row r="125" spans="1:1">
      <c r="A125" t="str">
        <f>TRIM('Clean Stamp'!A125)</f>
        <v/>
      </c>
    </row>
    <row r="126" spans="1:1">
      <c r="A126" t="str">
        <f>TRIM('Clean Stamp'!A126)</f>
        <v/>
      </c>
    </row>
    <row r="127" spans="1:1">
      <c r="A127" t="str">
        <f>TRIM('Clean Stamp'!A127)</f>
        <v/>
      </c>
    </row>
    <row r="128" spans="1:1">
      <c r="A128" t="str">
        <f>TRIM('Clean Stamp'!A128)</f>
        <v/>
      </c>
    </row>
    <row r="129" spans="1:1">
      <c r="A129" t="str">
        <f>TRIM('Clean Stamp'!A129)</f>
        <v/>
      </c>
    </row>
    <row r="130" spans="1:1">
      <c r="A130" t="str">
        <f>TRIM('Clean Stamp'!A130)</f>
        <v/>
      </c>
    </row>
    <row r="131" spans="1:1">
      <c r="A131" t="str">
        <f>TRIM('Clean Stamp'!A131)</f>
        <v/>
      </c>
    </row>
    <row r="132" spans="1:1">
      <c r="A132" t="str">
        <f>TRIM('Clean Stamp'!A132)</f>
        <v/>
      </c>
    </row>
    <row r="133" spans="1:1">
      <c r="A133" t="str">
        <f>TRIM('Clean Stamp'!A133)</f>
        <v/>
      </c>
    </row>
    <row r="134" spans="1:1">
      <c r="A134" t="str">
        <f>TRIM('Clean Stamp'!A134)</f>
        <v/>
      </c>
    </row>
    <row r="135" spans="1:1">
      <c r="A135" t="str">
        <f>TRIM('Clean Stamp'!A135)</f>
        <v/>
      </c>
    </row>
    <row r="136" spans="1:1">
      <c r="A136" t="str">
        <f>TRIM('Clean Stamp'!A136)</f>
        <v/>
      </c>
    </row>
    <row r="137" spans="1:1">
      <c r="A137" t="str">
        <f>TRIM('Clean Stamp'!A137)</f>
        <v/>
      </c>
    </row>
    <row r="138" spans="1:1">
      <c r="A138" t="str">
        <f>TRIM('Clean Stamp'!A138)</f>
        <v/>
      </c>
    </row>
    <row r="139" spans="1:1">
      <c r="A139" t="str">
        <f>TRIM('Clean Stamp'!A139)</f>
        <v/>
      </c>
    </row>
    <row r="140" spans="1:1">
      <c r="A140" t="str">
        <f>TRIM('Clean Stamp'!A140)</f>
        <v/>
      </c>
    </row>
    <row r="141" spans="1:1">
      <c r="A141" t="str">
        <f>TRIM('Clean Stamp'!A141)</f>
        <v/>
      </c>
    </row>
    <row r="142" spans="1:1">
      <c r="A142" t="str">
        <f>TRIM('Clean Stamp'!A142)</f>
        <v/>
      </c>
    </row>
    <row r="143" spans="1:1">
      <c r="A143" t="str">
        <f>TRIM('Clean Stamp'!A143)</f>
        <v/>
      </c>
    </row>
    <row r="144" spans="1:1">
      <c r="A144" t="str">
        <f>TRIM('Clean Stamp'!A144)</f>
        <v/>
      </c>
    </row>
    <row r="145" spans="1:1">
      <c r="A145" t="str">
        <f>TRIM('Clean Stamp'!A145)</f>
        <v/>
      </c>
    </row>
    <row r="146" spans="1:1">
      <c r="A146" t="str">
        <f>TRIM('Clean Stamp'!A146)</f>
        <v/>
      </c>
    </row>
    <row r="147" spans="1:1">
      <c r="A147" t="str">
        <f>TRIM('Clean Stamp'!A147)</f>
        <v/>
      </c>
    </row>
    <row r="148" spans="1:1">
      <c r="A148" t="str">
        <f>TRIM('Clean Stamp'!A148)</f>
        <v/>
      </c>
    </row>
    <row r="149" spans="1:1">
      <c r="A149" t="str">
        <f>TRIM('Clean Stamp'!A149)</f>
        <v/>
      </c>
    </row>
    <row r="150" spans="1:1">
      <c r="A150" t="str">
        <f>TRIM('Clean Stamp'!A150)</f>
        <v/>
      </c>
    </row>
    <row r="151" spans="1:1">
      <c r="A151" t="str">
        <f>TRIM('Clean Stamp'!A151)</f>
        <v/>
      </c>
    </row>
    <row r="152" spans="1:1">
      <c r="A152" t="str">
        <f>TRIM('Clean Stamp'!A152)</f>
        <v/>
      </c>
    </row>
    <row r="153" spans="1:1">
      <c r="A153" t="str">
        <f>TRIM('Clean Stamp'!A153)</f>
        <v/>
      </c>
    </row>
    <row r="154" spans="1:1">
      <c r="A154" t="str">
        <f>TRIM('Clean Stamp'!A154)</f>
        <v/>
      </c>
    </row>
    <row r="155" spans="1:1">
      <c r="A155" t="str">
        <f>TRIM('Clean Stamp'!A155)</f>
        <v/>
      </c>
    </row>
    <row r="156" spans="1:1">
      <c r="A156" t="str">
        <f>TRIM('Clean Stamp'!A156)</f>
        <v/>
      </c>
    </row>
    <row r="157" spans="1:1">
      <c r="A157" t="str">
        <f>TRIM('Clean Stamp'!A157)</f>
        <v/>
      </c>
    </row>
    <row r="158" spans="1:1">
      <c r="A158" t="str">
        <f>TRIM('Clean Stamp'!A158)</f>
        <v/>
      </c>
    </row>
    <row r="159" spans="1:1">
      <c r="A159" t="str">
        <f>TRIM('Clean Stamp'!A159)</f>
        <v/>
      </c>
    </row>
    <row r="160" spans="1:1">
      <c r="A160" t="str">
        <f>TRIM('Clean Stamp'!A160)</f>
        <v/>
      </c>
    </row>
    <row r="161" spans="1:1">
      <c r="A161" t="str">
        <f>TRIM('Clean Stamp'!A161)</f>
        <v/>
      </c>
    </row>
    <row r="162" spans="1:1">
      <c r="A162" t="str">
        <f>TRIM('Clean Stamp'!A162)</f>
        <v/>
      </c>
    </row>
    <row r="163" spans="1:1">
      <c r="A163" t="str">
        <f>TRIM('Clean Stamp'!A163)</f>
        <v/>
      </c>
    </row>
    <row r="164" spans="1:1">
      <c r="A164" t="str">
        <f>TRIM('Clean Stamp'!A164)</f>
        <v/>
      </c>
    </row>
    <row r="165" spans="1:1">
      <c r="A165" t="str">
        <f>TRIM('Clean Stamp'!A165)</f>
        <v/>
      </c>
    </row>
    <row r="166" spans="1:1">
      <c r="A166" t="str">
        <f>TRIM('Clean Stamp'!A166)</f>
        <v/>
      </c>
    </row>
    <row r="167" spans="1:1">
      <c r="A167" t="str">
        <f>TRIM('Clean Stamp'!A167)</f>
        <v/>
      </c>
    </row>
    <row r="168" spans="1:1">
      <c r="A168" t="str">
        <f>TRIM('Clean Stamp'!A168)</f>
        <v/>
      </c>
    </row>
    <row r="169" spans="1:1">
      <c r="A169" t="str">
        <f>TRIM('Clean Stamp'!A169)</f>
        <v/>
      </c>
    </row>
    <row r="170" spans="1:1">
      <c r="A170" t="str">
        <f>TRIM('Clean Stamp'!A170)</f>
        <v/>
      </c>
    </row>
    <row r="171" spans="1:1">
      <c r="A171" t="str">
        <f>TRIM('Clean Stamp'!A171)</f>
        <v/>
      </c>
    </row>
    <row r="172" spans="1:1">
      <c r="A172" t="str">
        <f>TRIM('Clean Stamp'!A172)</f>
        <v/>
      </c>
    </row>
    <row r="173" spans="1:1">
      <c r="A173" t="str">
        <f>TRIM('Clean Stamp'!A173)</f>
        <v/>
      </c>
    </row>
    <row r="174" spans="1:1">
      <c r="A174" t="str">
        <f>TRIM('Clean Stamp'!A174)</f>
        <v/>
      </c>
    </row>
    <row r="175" spans="1:1">
      <c r="A175" t="str">
        <f>TRIM('Clean Stamp'!A175)</f>
        <v/>
      </c>
    </row>
    <row r="176" spans="1:1">
      <c r="A176" t="str">
        <f>TRIM('Clean Stamp'!A176)</f>
        <v/>
      </c>
    </row>
    <row r="177" spans="1:1">
      <c r="A177" t="str">
        <f>TRIM('Clean Stamp'!A177)</f>
        <v/>
      </c>
    </row>
    <row r="178" spans="1:1">
      <c r="A178" t="str">
        <f>TRIM('Clean Stamp'!A178)</f>
        <v/>
      </c>
    </row>
    <row r="179" spans="1:1">
      <c r="A179" t="str">
        <f>TRIM('Clean Stamp'!A179)</f>
        <v/>
      </c>
    </row>
    <row r="180" spans="1:1">
      <c r="A180" t="str">
        <f>TRIM('Clean Stamp'!A180)</f>
        <v/>
      </c>
    </row>
    <row r="181" spans="1:1">
      <c r="A181" t="str">
        <f>TRIM('Clean Stamp'!A181)</f>
        <v/>
      </c>
    </row>
    <row r="182" spans="1:1">
      <c r="A182" t="str">
        <f>TRIM('Clean Stamp'!A182)</f>
        <v/>
      </c>
    </row>
    <row r="183" spans="1:1">
      <c r="A183" t="str">
        <f>TRIM('Clean Stamp'!A183)</f>
        <v/>
      </c>
    </row>
    <row r="184" spans="1:1">
      <c r="A184" t="str">
        <f>TRIM('Clean Stamp'!A184)</f>
        <v/>
      </c>
    </row>
    <row r="185" spans="1:1">
      <c r="A185" t="str">
        <f>TRIM('Clean Stamp'!A185)</f>
        <v/>
      </c>
    </row>
    <row r="186" spans="1:1">
      <c r="A186" t="str">
        <f>TRIM('Clean Stamp'!A186)</f>
        <v/>
      </c>
    </row>
    <row r="187" spans="1:1">
      <c r="A187" t="str">
        <f>TRIM('Clean Stamp'!A187)</f>
        <v/>
      </c>
    </row>
    <row r="188" spans="1:1">
      <c r="A188" t="str">
        <f>TRIM('Clean Stamp'!A188)</f>
        <v/>
      </c>
    </row>
    <row r="189" spans="1:1">
      <c r="A189" t="str">
        <f>TRIM('Clean Stamp'!A189)</f>
        <v/>
      </c>
    </row>
    <row r="190" spans="1:1">
      <c r="A190" t="str">
        <f>TRIM('Clean Stamp'!A190)</f>
        <v/>
      </c>
    </row>
    <row r="191" spans="1:1">
      <c r="A191" t="str">
        <f>TRIM('Clean Stamp'!A191)</f>
        <v/>
      </c>
    </row>
    <row r="192" spans="1:1">
      <c r="A192" t="str">
        <f>TRIM('Clean Stamp'!A192)</f>
        <v/>
      </c>
    </row>
    <row r="193" spans="1:1">
      <c r="A193" t="str">
        <f>TRIM('Clean Stamp'!A193)</f>
        <v/>
      </c>
    </row>
    <row r="194" spans="1:1">
      <c r="A194" t="str">
        <f>TRIM('Clean Stamp'!A194)</f>
        <v/>
      </c>
    </row>
    <row r="195" spans="1:1">
      <c r="A195" t="str">
        <f>TRIM('Clean Stamp'!A195)</f>
        <v/>
      </c>
    </row>
    <row r="196" spans="1:1">
      <c r="A196" t="str">
        <f>TRIM('Clean Stamp'!A196)</f>
        <v/>
      </c>
    </row>
    <row r="197" spans="1:1">
      <c r="A197" t="str">
        <f>TRIM('Clean Stamp'!A197)</f>
        <v/>
      </c>
    </row>
    <row r="198" spans="1:1">
      <c r="A198" t="str">
        <f>TRIM('Clean Stamp'!A198)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Company Details</vt:lpstr>
      <vt:lpstr>Stamps (Carrier Only)</vt:lpstr>
      <vt:lpstr>User Stamp Connections</vt:lpstr>
      <vt:lpstr>Internal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Patel, Darshil</dc:creator>
  <cp:lastModifiedBy>Patel, Darshil</cp:lastModifiedBy>
  <dcterms:created xsi:type="dcterms:W3CDTF">2024-03-30T15:27:11Z</dcterms:created>
  <dcterms:modified xsi:type="dcterms:W3CDTF">2024-04-08T14:16:03Z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2024-03-30T15:51:49Z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0df02052-72f9-4318-9d3b-9b1d768458c5</vt:lpwstr>
  </property>
  <property fmtid="{D5CDD505-2E9C-101B-9397-08002B2CF9AE}" pid="8" name="MSIP_Label_ea60d57e-af5b-4752-ac57-3e4f28ca11dc_ContentBits">
    <vt:lpwstr>0</vt:lpwstr>
  </property>
</Properties>
</file>